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teve Mundey\Desktop\"/>
    </mc:Choice>
  </mc:AlternateContent>
  <bookViews>
    <workbookView xWindow="0" yWindow="0" windowWidth="17715" windowHeight="621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4" i="1" l="1"/>
  <c r="E14" i="1"/>
  <c r="F13" i="1"/>
  <c r="F12" i="1"/>
  <c r="F11" i="1"/>
  <c r="F10" i="1"/>
  <c r="F9" i="1"/>
  <c r="F8" i="1"/>
  <c r="F7" i="1"/>
  <c r="F6" i="1"/>
  <c r="F5" i="1"/>
  <c r="F4" i="1"/>
  <c r="F3" i="1"/>
  <c r="F2" i="1"/>
  <c r="E2" i="1" l="1"/>
  <c r="E10" i="1"/>
  <c r="E13" i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<sst xmlns="http://schemas.openxmlformats.org/spreadsheetml/2006/main" count="211" uniqueCount="211">
  <si>
    <t>Nom du LMMA</t>
  </si>
  <si>
    <t>Année de commencement</t>
  </si>
  <si>
    <t>Entry ID</t>
  </si>
  <si>
    <t>ADEA</t>
  </si>
  <si>
    <t>Agniribe mihetsika</t>
  </si>
  <si>
    <t>Ambakivao</t>
  </si>
  <si>
    <t>Ambalatany</t>
  </si>
  <si>
    <t>Ambanjabe</t>
  </si>
  <si>
    <t>Ambatoharanana</t>
  </si>
  <si>
    <t>Ambatolava</t>
  </si>
  <si>
    <t>Ambatomalama</t>
  </si>
  <si>
    <t>Ambinanibe</t>
  </si>
  <si>
    <t>Amboanio</t>
  </si>
  <si>
    <t>Amboanio_2</t>
  </si>
  <si>
    <t>Ambodiforaha</t>
  </si>
  <si>
    <t>Ambodimangamaro</t>
  </si>
  <si>
    <t>Ambodipaka</t>
  </si>
  <si>
    <t>Ambodisira</t>
  </si>
  <si>
    <t>Amboditangena</t>
  </si>
  <si>
    <t>Ampangoriana</t>
  </si>
  <si>
    <t>Ampasindava Anorontsangana</t>
  </si>
  <si>
    <t>Ampasindava Baramahamay</t>
  </si>
  <si>
    <t>Ampasindava Bemaneviky-ouest</t>
  </si>
  <si>
    <t>Ampasivelona</t>
  </si>
  <si>
    <t>Analalava</t>
  </si>
  <si>
    <t>Analanjahana</t>
  </si>
  <si>
    <t>Analasatrana</t>
  </si>
  <si>
    <t>Andrahibo</t>
  </si>
  <si>
    <t>Andramasay</t>
  </si>
  <si>
    <t>Andranonangozy</t>
  </si>
  <si>
    <t>Andranopasy Miasa AMI</t>
  </si>
  <si>
    <t>Aniribe</t>
  </si>
  <si>
    <t>Anjahana</t>
  </si>
  <si>
    <t>Anjiabe</t>
  </si>
  <si>
    <t>Ankaranjelita</t>
  </si>
  <si>
    <t>Ankarea</t>
  </si>
  <si>
    <t>Ankatafa</t>
  </si>
  <si>
    <t>Ankazomborona</t>
  </si>
  <si>
    <t>Ankivonjy</t>
  </si>
  <si>
    <t>Ankotika</t>
  </si>
  <si>
    <t>Ankovagna</t>
  </si>
  <si>
    <t>Anove</t>
  </si>
  <si>
    <t>Antafondro</t>
  </si>
  <si>
    <t>Antanambaomandrisy</t>
  </si>
  <si>
    <t>Antanambe</t>
  </si>
  <si>
    <t>Antanandahy</t>
  </si>
  <si>
    <t>Antanandava</t>
  </si>
  <si>
    <t>Antenina</t>
  </si>
  <si>
    <t>Antrema</t>
  </si>
  <si>
    <t>Antsanitia</t>
  </si>
  <si>
    <t>Antsatrana</t>
  </si>
  <si>
    <t>ANTSATSABO MIRAY</t>
  </si>
  <si>
    <t>Antsirakivolo</t>
  </si>
  <si>
    <t>Antsiva</t>
  </si>
  <si>
    <t>Antsohimbondrona</t>
  </si>
  <si>
    <t>Association MANDRESY - Ankorera</t>
  </si>
  <si>
    <t>Association VORONTSARADIA -Tanambaon'Ankeriky</t>
  </si>
  <si>
    <t>Barren Isles</t>
  </si>
  <si>
    <t>Bedara</t>
  </si>
  <si>
    <t>Befotaka</t>
  </si>
  <si>
    <t>Bekoropoke Miray</t>
  </si>
  <si>
    <t>Bemanondrobe</t>
  </si>
  <si>
    <t>Bevava</t>
  </si>
  <si>
    <t>Boanamary</t>
  </si>
  <si>
    <t>Boanamary_2</t>
  </si>
  <si>
    <t>Cellule GIZC Agnafiafy</t>
  </si>
  <si>
    <t>Cellule GIZC Agnalaradzy</t>
  </si>
  <si>
    <t>Cellule GIZC Agniribe</t>
  </si>
  <si>
    <t>Cellule GIZC Ambatourou</t>
  </si>
  <si>
    <t>Cellule GIZC Ambodiatafana</t>
  </si>
  <si>
    <t>Cellule GIZC Ambodiforaha</t>
  </si>
  <si>
    <t>Cellule GIZC Ambodifotatra</t>
  </si>
  <si>
    <t>Cellule GIZC Ambohitra</t>
  </si>
  <si>
    <t>Cellule GIZC Anivorano</t>
  </si>
  <si>
    <t>Cellule GIZC Ankobahoba</t>
  </si>
  <si>
    <t>Cellule GIZC Ifotatra</t>
  </si>
  <si>
    <t>Cellule GIZC Lounkitsy</t>
  </si>
  <si>
    <t>Cellule GIZC Mahavelou</t>
  </si>
  <si>
    <t>Cellule GIZC Maromandia</t>
  </si>
  <si>
    <t>Cellule GIZC Sahasifotra</t>
  </si>
  <si>
    <t>Cellule GIZC Saint Joseph</t>
  </si>
  <si>
    <t>Cellule GIZC Vohilava</t>
  </si>
  <si>
    <t>CLB Ampijoroa</t>
  </si>
  <si>
    <t>CLB FIZAMITI</t>
  </si>
  <si>
    <t>CLB MAMISOA</t>
  </si>
  <si>
    <t>CLB Mandroso</t>
  </si>
  <si>
    <t>CLB Miara-miasa</t>
  </si>
  <si>
    <t>CLB Miavotra</t>
  </si>
  <si>
    <t>CLB Miezaka</t>
  </si>
  <si>
    <t>CLB Miray Hina</t>
  </si>
  <si>
    <t>CLB Mitsinjo</t>
  </si>
  <si>
    <t>CLB Tsaralaza</t>
  </si>
  <si>
    <t>CLB Tsaratantana</t>
  </si>
  <si>
    <t>CLP Nosy VE-Androka</t>
  </si>
  <si>
    <t>Complexe Andreba</t>
  </si>
  <si>
    <t>Djangoa</t>
  </si>
  <si>
    <t>Elodrato</t>
  </si>
  <si>
    <t>Fahambahy</t>
  </si>
  <si>
    <t>Fano</t>
  </si>
  <si>
    <t>Fasoa</t>
  </si>
  <si>
    <t>Fédération des pécheurs de Sainte Marie</t>
  </si>
  <si>
    <t>FIAMA</t>
  </si>
  <si>
    <t>FIHARATSE</t>
  </si>
  <si>
    <t>Fikambana Andranolava Belily MIray (FA.BE.MI)</t>
  </si>
  <si>
    <t>FIKASOA</t>
  </si>
  <si>
    <t>FIMIHARITA</t>
  </si>
  <si>
    <t>FIMIMANO</t>
  </si>
  <si>
    <t>FIMIZA - Ambolobozokely</t>
  </si>
  <si>
    <t>FIMPAMA (FIkambanan'ny MPAnjono Madio Amboaboaka)</t>
  </si>
  <si>
    <t>Fitsitike</t>
  </si>
  <si>
    <t>FMI (Fikambanan'ny Mpanjono Ivovona)</t>
  </si>
  <si>
    <t>FMMH (Fikambanan'ny Mpanjono Miray Hina) Ambararata</t>
  </si>
  <si>
    <t>FMTF</t>
  </si>
  <si>
    <t>FMTFI (Fikambanan'ny Mpanjono Tia Fivoarana Irodo) - Irodo</t>
  </si>
  <si>
    <t>FMTS - Sarimbatavo</t>
  </si>
  <si>
    <t>FMTTA</t>
  </si>
  <si>
    <t>Fontsimaro</t>
  </si>
  <si>
    <t>FPA (Fikamanan'ny mPanjono Ambolobozobe)</t>
  </si>
  <si>
    <t>FPV (Fikambanan'ny mPanjono Vonona) - Angengato</t>
  </si>
  <si>
    <t>Hery mitambatra</t>
  </si>
  <si>
    <t>Hoalampano</t>
  </si>
  <si>
    <t>Iharaka</t>
  </si>
  <si>
    <t>Imorona</t>
  </si>
  <si>
    <t>Itapera</t>
  </si>
  <si>
    <t>Kaday</t>
  </si>
  <si>
    <t>Kivalo</t>
  </si>
  <si>
    <t>Loky Manambato</t>
  </si>
  <si>
    <t>Lovasoa</t>
  </si>
  <si>
    <t>Lovobe</t>
  </si>
  <si>
    <t>Mahafeno riake</t>
  </si>
  <si>
    <t>Mahasoa</t>
  </si>
  <si>
    <t>MAHASOA_2</t>
  </si>
  <si>
    <t>MAHAVELO</t>
  </si>
  <si>
    <t>Maintimbato</t>
  </si>
  <si>
    <t>Malotrandro</t>
  </si>
  <si>
    <t>Mamelo Honko</t>
  </si>
  <si>
    <t>MANAJA FIKAMBANA MIRAY FO</t>
  </si>
  <si>
    <t>Manajariake</t>
  </si>
  <si>
    <t>Manambato</t>
  </si>
  <si>
    <t>Mandehasoa</t>
  </si>
  <si>
    <t>Mandrisy</t>
  </si>
  <si>
    <t>Mandroso</t>
  </si>
  <si>
    <t>Manjaboaka</t>
  </si>
  <si>
    <t>Manombo</t>
  </si>
  <si>
    <t>Mariarano</t>
  </si>
  <si>
    <t>Marosely</t>
  </si>
  <si>
    <t>Masindrano</t>
  </si>
  <si>
    <t>Masindrano_2</t>
  </si>
  <si>
    <t>Massif des Roses</t>
  </si>
  <si>
    <t>Matahitromby</t>
  </si>
  <si>
    <t>MBA SOA HO AVY MIRAY</t>
  </si>
  <si>
    <t>Menabe Antimena</t>
  </si>
  <si>
    <t>Miharisoa</t>
  </si>
  <si>
    <t>MIKAMBA</t>
  </si>
  <si>
    <t>Milanoriake</t>
  </si>
  <si>
    <t>MITAFA - Ambodivahibe</t>
  </si>
  <si>
    <t>Mitingy soa</t>
  </si>
  <si>
    <t>Mitsinjo Riake</t>
  </si>
  <si>
    <t>MITSINJOSOA</t>
  </si>
  <si>
    <t>Mivoatre</t>
  </si>
  <si>
    <t>Morafeno</t>
  </si>
  <si>
    <t>Morahariva</t>
  </si>
  <si>
    <t>Mozambika/ Beanjavilo</t>
  </si>
  <si>
    <t>Mpiandriaky Miray</t>
  </si>
  <si>
    <t>Nandrasana</t>
  </si>
  <si>
    <t>Navana</t>
  </si>
  <si>
    <t>Navana_2</t>
  </si>
  <si>
    <t>Navetsy</t>
  </si>
  <si>
    <t>Nosy Hara</t>
  </si>
  <si>
    <t>Ombilahindriaka</t>
  </si>
  <si>
    <t>Plateforme Mirangy hake</t>
  </si>
  <si>
    <t>Point à Larrée</t>
  </si>
  <si>
    <t>Ramena</t>
  </si>
  <si>
    <t>Rantabe</t>
  </si>
  <si>
    <t>Rantohely</t>
  </si>
  <si>
    <t>RASIS</t>
  </si>
  <si>
    <t>Riake Mahavelo</t>
  </si>
  <si>
    <t>RTA (Riaka Tsaratantana Ampondrahazo)- Ampondrahazo</t>
  </si>
  <si>
    <t>RTM (Riaka Tsara Mandroso) Ambavarano</t>
  </si>
  <si>
    <t>Sambele</t>
  </si>
  <si>
    <t>Site Bioculturel d'Antrema</t>
  </si>
  <si>
    <t>Soahany</t>
  </si>
  <si>
    <t>Soarano sur mer</t>
  </si>
  <si>
    <t>Soariake</t>
  </si>
  <si>
    <t>TAHOSOA</t>
  </si>
  <si>
    <t>TAMIA</t>
  </si>
  <si>
    <t>Tampolo</t>
  </si>
  <si>
    <t>Tanambao'i Nandrasana</t>
  </si>
  <si>
    <t>Tanandava</t>
  </si>
  <si>
    <t>Tanantsara</t>
  </si>
  <si>
    <t>Teariake</t>
  </si>
  <si>
    <t>Tenina</t>
  </si>
  <si>
    <t>Tombosoa</t>
  </si>
  <si>
    <t>Tsararivotra</t>
  </si>
  <si>
    <t>Tsimandrafoza</t>
  </si>
  <si>
    <t>Varingohitra</t>
  </si>
  <si>
    <t>Vatohara</t>
  </si>
  <si>
    <t>Vatoharasoa</t>
  </si>
  <si>
    <t>Vatolava</t>
  </si>
  <si>
    <t>Velondriake</t>
  </si>
  <si>
    <t>Velonirike</t>
  </si>
  <si>
    <t>Vezo Mitsinjo ny Hoaviny</t>
  </si>
  <si>
    <t>Vohitralanana</t>
  </si>
  <si>
    <t>VOI Saint Joseph</t>
  </si>
  <si>
    <t>Voloina</t>
  </si>
  <si>
    <t>Vonehara</t>
  </si>
  <si>
    <t>ZANABEZO MITAMBATSY</t>
  </si>
  <si>
    <t>Totals</t>
  </si>
  <si>
    <t>Empty</t>
  </si>
  <si>
    <t>Cumulative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</si>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</sst>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" fontId="1" fillId="0" borderId="0" xfId="0" applyNumberFormat="1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workbookViewId="0">
      <selection activeCell="F17" sqref="F17:F18"/>
    </sheetView>
  </sheetViews>
  <sheetFormatPr defaultRowHeight="15"/>
  <cols>
    <col min="1" max="1" width="52" customWidth="1"/>
    <col min="2" max="2" width="27.28515625" style="2" customWidth="1"/>
    <col min="3" max="3" width="10.42578125" customWidth="1"/>
    <col min="5" max="5" width="13.42578125" customWidth="1"/>
    <col min="6" max="6" width="14.85546875" customWidth="1"/>
  </cols>
  <sheetData>
    <row r="1" spans="1:6">
      <c r="A1" s="1" t="s">
        <v>0</v>
      </c>
      <c r="B1" s="3" t="s">
        <v>1</v>
      </c>
      <c r="C1" s="1" t="s">
        <v>2</v>
      </c>
      <c r="D1" t="s">
        <v>210</v>
      </c>
      <c r="E1" s="1" t="s">
        <v>207</v>
      </c>
      <c r="F1" s="1" t="s">
        <v>209</v>
      </c>
    </row>
    <row r="2" spans="1:6">
      <c r="A2" t="s">
        <v>3</v>
      </c>
      <c r="C2" s="2">
        <v>211</v>
      </c>
      <c r="D2">
        <v>2006</v>
      </c>
      <c r="E2">
        <f>COUNTIF(B2:B205,"2006")</f>
        <v>3</v>
      </c>
      <c r="F2">
        <f>SUM(E$2:E2)</f>
        <v>3</v>
      </c>
    </row>
    <row r="3" spans="1:6">
      <c r="A3" t="s">
        <v>4</v>
      </c>
      <c r="B3" s="2">
        <v>2016</v>
      </c>
      <c r="C3" s="2">
        <v>148</v>
      </c>
      <c r="D3">
        <v>2007</v>
      </c>
      <c r="E3">
        <f>COUNTIF(B2:B205,"2007")</f>
        <v>9</v>
      </c>
      <c r="F3">
        <f>SUM(E$2:E3)</f>
        <v>12</v>
      </c>
    </row>
    <row r="4" spans="1:6">
      <c r="A4" t="s">
        <v>5</v>
      </c>
      <c r="B4" s="2">
        <v>2012</v>
      </c>
      <c r="C4" s="2">
        <v>253</v>
      </c>
      <c r="D4">
        <v>2008</v>
      </c>
      <c r="E4">
        <f>COUNTIF(B2:B205,"2008")</f>
        <v>15</v>
      </c>
      <c r="F4">
        <f>SUM(E$2:E4)</f>
        <v>27</v>
      </c>
    </row>
    <row r="5" spans="1:6">
      <c r="A5" t="s">
        <v>6</v>
      </c>
      <c r="B5" s="2">
        <v>2008</v>
      </c>
      <c r="C5" s="2">
        <v>182</v>
      </c>
      <c r="D5">
        <v>2009</v>
      </c>
      <c r="E5">
        <f>COUNTIF(B2:B205,"2009")</f>
        <v>6</v>
      </c>
      <c r="F5">
        <f>SUM(E$2:E5)</f>
        <v>33</v>
      </c>
    </row>
    <row r="6" spans="1:6">
      <c r="A6" t="s">
        <v>7</v>
      </c>
      <c r="B6" s="2">
        <v>2015</v>
      </c>
      <c r="C6" s="2">
        <v>188</v>
      </c>
      <c r="D6">
        <v>2010</v>
      </c>
      <c r="E6">
        <f>COUNTIF(B2:B205,"2010")</f>
        <v>5</v>
      </c>
      <c r="F6">
        <f>SUM(E$2:E6)</f>
        <v>38</v>
      </c>
    </row>
    <row r="7" spans="1:6">
      <c r="A7" t="s">
        <v>8</v>
      </c>
      <c r="B7" s="2">
        <v>2014</v>
      </c>
      <c r="C7" s="2">
        <v>245</v>
      </c>
      <c r="D7">
        <v>2011</v>
      </c>
      <c r="E7">
        <f>COUNTIF(B2:B205,"2011")</f>
        <v>16</v>
      </c>
      <c r="F7">
        <f>SUM(E$2:E7)</f>
        <v>54</v>
      </c>
    </row>
    <row r="8" spans="1:6">
      <c r="A8" t="s">
        <v>9</v>
      </c>
      <c r="C8" s="2">
        <v>174</v>
      </c>
      <c r="D8">
        <v>2012</v>
      </c>
      <c r="E8">
        <f>COUNTIF(B2:B205,"2012")</f>
        <v>20</v>
      </c>
      <c r="F8">
        <f>SUM(E$2:E8)</f>
        <v>74</v>
      </c>
    </row>
    <row r="9" spans="1:6">
      <c r="A9" t="s">
        <v>10</v>
      </c>
      <c r="B9" s="2">
        <v>2008</v>
      </c>
      <c r="C9" s="2">
        <v>181</v>
      </c>
      <c r="D9">
        <v>2013</v>
      </c>
      <c r="E9">
        <f>COUNTIF(B2:B205,"2013")</f>
        <v>15</v>
      </c>
      <c r="F9">
        <f>SUM(E$2:E9)</f>
        <v>89</v>
      </c>
    </row>
    <row r="10" spans="1:6">
      <c r="A10" t="s">
        <v>11</v>
      </c>
      <c r="C10" s="2">
        <v>87</v>
      </c>
      <c r="D10">
        <v>2014</v>
      </c>
      <c r="E10">
        <f>COUNTIF(B2:B205,"2014")</f>
        <v>12</v>
      </c>
      <c r="F10">
        <f>SUM(E$2:E10)</f>
        <v>101</v>
      </c>
    </row>
    <row r="11" spans="1:6">
      <c r="A11" t="s">
        <v>12</v>
      </c>
      <c r="B11" s="2">
        <v>2014</v>
      </c>
      <c r="C11" s="2">
        <v>180</v>
      </c>
      <c r="D11">
        <v>2015</v>
      </c>
      <c r="E11">
        <f>COUNTIF(B2:B205,"2015")</f>
        <v>9</v>
      </c>
      <c r="F11">
        <f>SUM(E$2:E11)</f>
        <v>110</v>
      </c>
    </row>
    <row r="12" spans="1:6">
      <c r="A12" t="s">
        <v>13</v>
      </c>
      <c r="B12" s="2">
        <v>2008</v>
      </c>
      <c r="C12" s="2">
        <v>144</v>
      </c>
      <c r="D12">
        <v>2016</v>
      </c>
      <c r="E12">
        <f>COUNTIF(B2:B205,"2016")</f>
        <v>13</v>
      </c>
      <c r="F12">
        <f>SUM(E$2:E12)</f>
        <v>123</v>
      </c>
    </row>
    <row r="13" spans="1:6">
      <c r="A13" t="s">
        <v>14</v>
      </c>
      <c r="B13" s="2">
        <v>2011</v>
      </c>
      <c r="C13" s="2">
        <v>222</v>
      </c>
      <c r="D13">
        <v>2017</v>
      </c>
      <c r="E13">
        <f>COUNTIF(B2:B205,"2017")</f>
        <v>2</v>
      </c>
      <c r="F13">
        <f>SUM(E$2:E13)</f>
        <v>125</v>
      </c>
    </row>
    <row r="14" spans="1:6">
      <c r="A14" t="s">
        <v>15</v>
      </c>
      <c r="B14" s="2">
        <v>2014</v>
      </c>
      <c r="C14" s="2">
        <v>230</v>
      </c>
      <c r="D14" s="4" t="s">
        <v>208</v>
      </c>
      <c r="E14">
        <f>COUNTIF(B2:B205,"")</f>
        <v>68</v>
      </c>
      <c r="F14">
        <f>SUM(E$2:E14)</f>
        <v>193</v>
      </c>
    </row>
    <row r="15" spans="1:6">
      <c r="A15" t="s">
        <v>16</v>
      </c>
      <c r="C15" s="2">
        <v>137</v>
      </c>
    </row>
    <row r="16" spans="1:6">
      <c r="A16" t="s">
        <v>17</v>
      </c>
      <c r="C16" s="2">
        <v>139</v>
      </c>
    </row>
    <row r="17" spans="1:3">
      <c r="A17" t="s">
        <v>18</v>
      </c>
      <c r="B17" s="2">
        <v>2009</v>
      </c>
      <c r="C17" s="2">
        <v>236</v>
      </c>
    </row>
    <row r="18" spans="1:3">
      <c r="A18" t="s">
        <v>19</v>
      </c>
      <c r="C18" s="2">
        <v>194</v>
      </c>
    </row>
    <row r="19" spans="1:3">
      <c r="A19" t="s">
        <v>20</v>
      </c>
      <c r="B19" s="2">
        <v>2016</v>
      </c>
      <c r="C19" s="2">
        <v>169</v>
      </c>
    </row>
    <row r="20" spans="1:3">
      <c r="A20" t="s">
        <v>21</v>
      </c>
      <c r="B20" s="2">
        <v>2016</v>
      </c>
      <c r="C20" s="2">
        <v>170</v>
      </c>
    </row>
    <row r="21" spans="1:3">
      <c r="A21" t="s">
        <v>22</v>
      </c>
      <c r="B21" s="2">
        <v>2017</v>
      </c>
      <c r="C21" s="2">
        <v>171</v>
      </c>
    </row>
    <row r="22" spans="1:3">
      <c r="A22" t="s">
        <v>23</v>
      </c>
      <c r="B22" s="2">
        <v>2014</v>
      </c>
      <c r="C22" s="2">
        <v>265</v>
      </c>
    </row>
    <row r="23" spans="1:3">
      <c r="A23" t="s">
        <v>24</v>
      </c>
      <c r="B23" s="2">
        <v>2015</v>
      </c>
      <c r="C23" s="2">
        <v>176</v>
      </c>
    </row>
    <row r="24" spans="1:3">
      <c r="A24" t="s">
        <v>25</v>
      </c>
      <c r="B24" s="2">
        <v>2011</v>
      </c>
      <c r="C24" s="2">
        <v>235</v>
      </c>
    </row>
    <row r="25" spans="1:3">
      <c r="A25" t="s">
        <v>26</v>
      </c>
      <c r="C25" s="2">
        <v>201</v>
      </c>
    </row>
    <row r="26" spans="1:3">
      <c r="A26" t="s">
        <v>27</v>
      </c>
      <c r="C26" s="2">
        <v>191</v>
      </c>
    </row>
    <row r="27" spans="1:3">
      <c r="A27" t="s">
        <v>28</v>
      </c>
      <c r="B27" s="2">
        <v>2012</v>
      </c>
      <c r="C27" s="2">
        <v>255</v>
      </c>
    </row>
    <row r="28" spans="1:3">
      <c r="A28" t="s">
        <v>29</v>
      </c>
      <c r="C28" s="2">
        <v>127</v>
      </c>
    </row>
    <row r="29" spans="1:3">
      <c r="A29" t="s">
        <v>30</v>
      </c>
      <c r="B29" s="2">
        <v>2005</v>
      </c>
      <c r="C29" s="2">
        <v>88</v>
      </c>
    </row>
    <row r="30" spans="1:3">
      <c r="A30" t="s">
        <v>31</v>
      </c>
      <c r="B30" s="2">
        <v>2012</v>
      </c>
      <c r="C30" s="2">
        <v>232</v>
      </c>
    </row>
    <row r="31" spans="1:3">
      <c r="A31" t="s">
        <v>32</v>
      </c>
      <c r="C31" s="2">
        <v>129</v>
      </c>
    </row>
    <row r="32" spans="1:3">
      <c r="A32" t="s">
        <v>33</v>
      </c>
      <c r="B32" s="2">
        <v>2017</v>
      </c>
      <c r="C32" s="2">
        <v>203</v>
      </c>
    </row>
    <row r="33" spans="1:3">
      <c r="A33" t="s">
        <v>34</v>
      </c>
      <c r="C33" s="2">
        <v>205</v>
      </c>
    </row>
    <row r="34" spans="1:3">
      <c r="A34" t="s">
        <v>35</v>
      </c>
      <c r="B34" s="2">
        <v>2010</v>
      </c>
      <c r="C34" s="2">
        <v>250</v>
      </c>
    </row>
    <row r="35" spans="1:3">
      <c r="A35" t="s">
        <v>36</v>
      </c>
      <c r="C35" s="2">
        <v>198</v>
      </c>
    </row>
    <row r="36" spans="1:3">
      <c r="A36" t="s">
        <v>37</v>
      </c>
      <c r="B36" s="2">
        <v>2014</v>
      </c>
      <c r="C36" s="2">
        <v>264</v>
      </c>
    </row>
    <row r="37" spans="1:3">
      <c r="A37" t="s">
        <v>38</v>
      </c>
      <c r="B37" s="2">
        <v>2010</v>
      </c>
      <c r="C37" s="2">
        <v>249</v>
      </c>
    </row>
    <row r="38" spans="1:3">
      <c r="A38" t="s">
        <v>39</v>
      </c>
      <c r="C38" s="2">
        <v>196</v>
      </c>
    </row>
    <row r="39" spans="1:3">
      <c r="A39" t="s">
        <v>40</v>
      </c>
      <c r="C39" s="2">
        <v>199</v>
      </c>
    </row>
    <row r="40" spans="1:3">
      <c r="A40" t="s">
        <v>41</v>
      </c>
      <c r="B40" s="2">
        <v>2016</v>
      </c>
      <c r="C40" s="2">
        <v>248</v>
      </c>
    </row>
    <row r="41" spans="1:3">
      <c r="A41" t="s">
        <v>42</v>
      </c>
      <c r="C41" s="2">
        <v>519</v>
      </c>
    </row>
    <row r="42" spans="1:3">
      <c r="A42" t="s">
        <v>43</v>
      </c>
      <c r="B42" s="2">
        <v>2014</v>
      </c>
      <c r="C42" s="2">
        <v>243</v>
      </c>
    </row>
    <row r="43" spans="1:3">
      <c r="A43" t="s">
        <v>44</v>
      </c>
      <c r="B43" s="2">
        <v>2012</v>
      </c>
      <c r="C43" s="2">
        <v>241</v>
      </c>
    </row>
    <row r="44" spans="1:3">
      <c r="A44" t="s">
        <v>45</v>
      </c>
      <c r="B44" s="2">
        <v>2012</v>
      </c>
      <c r="C44" s="2">
        <v>254</v>
      </c>
    </row>
    <row r="45" spans="1:3">
      <c r="A45" t="s">
        <v>46</v>
      </c>
      <c r="B45" s="2">
        <v>2012</v>
      </c>
      <c r="C45" s="2">
        <v>234</v>
      </c>
    </row>
    <row r="46" spans="1:3">
      <c r="A46" t="s">
        <v>47</v>
      </c>
      <c r="B46" s="2">
        <v>2014</v>
      </c>
      <c r="C46" s="2">
        <v>266</v>
      </c>
    </row>
    <row r="47" spans="1:3">
      <c r="A47" t="s">
        <v>48</v>
      </c>
      <c r="B47" s="2">
        <v>2008</v>
      </c>
      <c r="C47" s="2">
        <v>141</v>
      </c>
    </row>
    <row r="48" spans="1:3">
      <c r="A48" t="s">
        <v>49</v>
      </c>
      <c r="B48" s="2">
        <v>2008</v>
      </c>
      <c r="C48" s="2">
        <v>142</v>
      </c>
    </row>
    <row r="49" spans="1:3">
      <c r="A49" t="s">
        <v>50</v>
      </c>
      <c r="B49" s="2">
        <v>2014</v>
      </c>
      <c r="C49" s="2">
        <v>263</v>
      </c>
    </row>
    <row r="50" spans="1:3">
      <c r="A50" t="s">
        <v>51</v>
      </c>
      <c r="B50" s="2">
        <v>2011</v>
      </c>
      <c r="C50" s="2">
        <v>998</v>
      </c>
    </row>
    <row r="51" spans="1:3">
      <c r="A51" t="s">
        <v>52</v>
      </c>
      <c r="B51" s="2">
        <v>2009</v>
      </c>
      <c r="C51" s="2">
        <v>237</v>
      </c>
    </row>
    <row r="52" spans="1:3">
      <c r="A52" t="s">
        <v>53</v>
      </c>
      <c r="B52" s="2">
        <v>2007</v>
      </c>
      <c r="C52" s="2">
        <v>269</v>
      </c>
    </row>
    <row r="53" spans="1:3">
      <c r="A53" t="s">
        <v>54</v>
      </c>
      <c r="C53" s="2">
        <v>202</v>
      </c>
    </row>
    <row r="54" spans="1:3">
      <c r="A54" t="s">
        <v>55</v>
      </c>
      <c r="B54" s="2">
        <v>2016</v>
      </c>
      <c r="C54" s="2">
        <v>121</v>
      </c>
    </row>
    <row r="55" spans="1:3">
      <c r="A55" t="s">
        <v>56</v>
      </c>
      <c r="B55" s="2">
        <v>2016</v>
      </c>
      <c r="C55" s="2">
        <v>120</v>
      </c>
    </row>
    <row r="56" spans="1:3">
      <c r="A56" t="s">
        <v>57</v>
      </c>
      <c r="B56" s="2">
        <v>2011</v>
      </c>
      <c r="C56" s="2">
        <v>95</v>
      </c>
    </row>
    <row r="57" spans="1:3">
      <c r="A57" t="s">
        <v>58</v>
      </c>
      <c r="C57" s="2">
        <v>200</v>
      </c>
    </row>
    <row r="58" spans="1:3">
      <c r="A58" t="s">
        <v>59</v>
      </c>
      <c r="C58" s="2">
        <v>190</v>
      </c>
    </row>
    <row r="59" spans="1:3">
      <c r="A59" t="s">
        <v>60</v>
      </c>
      <c r="B59" s="2">
        <v>2005</v>
      </c>
      <c r="C59" s="2">
        <v>92</v>
      </c>
    </row>
    <row r="60" spans="1:3">
      <c r="A60" t="s">
        <v>61</v>
      </c>
      <c r="C60" s="2">
        <v>192</v>
      </c>
    </row>
    <row r="61" spans="1:3">
      <c r="A61" t="s">
        <v>62</v>
      </c>
      <c r="B61" s="2">
        <v>2012</v>
      </c>
      <c r="C61" s="2">
        <v>256</v>
      </c>
    </row>
    <row r="62" spans="1:3">
      <c r="A62" t="s">
        <v>63</v>
      </c>
      <c r="B62" s="2">
        <v>2008</v>
      </c>
      <c r="C62" s="2">
        <v>184</v>
      </c>
    </row>
    <row r="63" spans="1:3">
      <c r="A63" t="s">
        <v>64</v>
      </c>
      <c r="B63" s="2">
        <v>2008</v>
      </c>
      <c r="C63" s="2">
        <v>143</v>
      </c>
    </row>
    <row r="64" spans="1:3">
      <c r="A64" t="s">
        <v>65</v>
      </c>
      <c r="C64" s="2">
        <v>156</v>
      </c>
    </row>
    <row r="65" spans="1:3">
      <c r="A65" t="s">
        <v>66</v>
      </c>
      <c r="C65" s="2">
        <v>162</v>
      </c>
    </row>
    <row r="66" spans="1:3">
      <c r="A66" t="s">
        <v>67</v>
      </c>
      <c r="C66" s="2">
        <v>165</v>
      </c>
    </row>
    <row r="67" spans="1:3">
      <c r="A67" t="s">
        <v>68</v>
      </c>
      <c r="C67" s="2">
        <v>150</v>
      </c>
    </row>
    <row r="68" spans="1:3">
      <c r="A68" t="s">
        <v>69</v>
      </c>
      <c r="C68" s="2">
        <v>149</v>
      </c>
    </row>
    <row r="69" spans="1:3">
      <c r="A69" t="s">
        <v>70</v>
      </c>
      <c r="C69" s="2">
        <v>159</v>
      </c>
    </row>
    <row r="70" spans="1:3">
      <c r="A70" t="s">
        <v>71</v>
      </c>
      <c r="C70" s="2">
        <v>161</v>
      </c>
    </row>
    <row r="71" spans="1:3">
      <c r="A71" t="s">
        <v>72</v>
      </c>
      <c r="C71" s="2">
        <v>158</v>
      </c>
    </row>
    <row r="72" spans="1:3">
      <c r="A72" t="s">
        <v>73</v>
      </c>
      <c r="C72" s="2">
        <v>152</v>
      </c>
    </row>
    <row r="73" spans="1:3">
      <c r="A73" t="s">
        <v>74</v>
      </c>
      <c r="C73" s="2">
        <v>157</v>
      </c>
    </row>
    <row r="74" spans="1:3">
      <c r="A74" t="s">
        <v>75</v>
      </c>
      <c r="C74" s="2">
        <v>151</v>
      </c>
    </row>
    <row r="75" spans="1:3">
      <c r="A75" t="s">
        <v>76</v>
      </c>
      <c r="C75" s="2">
        <v>153</v>
      </c>
    </row>
    <row r="76" spans="1:3">
      <c r="A76" t="s">
        <v>77</v>
      </c>
      <c r="C76" s="2">
        <v>163</v>
      </c>
    </row>
    <row r="77" spans="1:3">
      <c r="A77" t="s">
        <v>78</v>
      </c>
      <c r="C77" s="2">
        <v>154</v>
      </c>
    </row>
    <row r="78" spans="1:3">
      <c r="A78" t="s">
        <v>79</v>
      </c>
      <c r="C78" s="2">
        <v>155</v>
      </c>
    </row>
    <row r="79" spans="1:3">
      <c r="A79" t="s">
        <v>80</v>
      </c>
      <c r="C79" s="2">
        <v>160</v>
      </c>
    </row>
    <row r="80" spans="1:3">
      <c r="A80" t="s">
        <v>81</v>
      </c>
      <c r="C80" s="2">
        <v>164</v>
      </c>
    </row>
    <row r="81" spans="1:3">
      <c r="A81" t="s">
        <v>82</v>
      </c>
      <c r="B81" s="2">
        <v>2013</v>
      </c>
      <c r="C81" s="2">
        <v>101</v>
      </c>
    </row>
    <row r="82" spans="1:3">
      <c r="A82" t="s">
        <v>83</v>
      </c>
      <c r="B82" s="2">
        <v>2013</v>
      </c>
      <c r="C82" s="2">
        <v>97</v>
      </c>
    </row>
    <row r="83" spans="1:3">
      <c r="A83" t="s">
        <v>84</v>
      </c>
      <c r="B83" s="2">
        <v>2013</v>
      </c>
      <c r="C83" s="2">
        <v>103</v>
      </c>
    </row>
    <row r="84" spans="1:3">
      <c r="A84" t="s">
        <v>85</v>
      </c>
      <c r="B84" s="2">
        <v>2013</v>
      </c>
      <c r="C84" s="2">
        <v>102</v>
      </c>
    </row>
    <row r="85" spans="1:3">
      <c r="A85" t="s">
        <v>86</v>
      </c>
      <c r="B85" s="2">
        <v>2013</v>
      </c>
      <c r="C85" s="2">
        <v>105</v>
      </c>
    </row>
    <row r="86" spans="1:3">
      <c r="A86" t="s">
        <v>87</v>
      </c>
      <c r="B86" s="2">
        <v>2013</v>
      </c>
      <c r="C86" s="2">
        <v>107</v>
      </c>
    </row>
    <row r="87" spans="1:3">
      <c r="A87" t="s">
        <v>88</v>
      </c>
      <c r="B87" s="2">
        <v>2013</v>
      </c>
      <c r="C87" s="2">
        <v>106</v>
      </c>
    </row>
    <row r="88" spans="1:3">
      <c r="A88" t="s">
        <v>89</v>
      </c>
      <c r="B88" s="2">
        <v>2013</v>
      </c>
      <c r="C88" s="2">
        <v>98</v>
      </c>
    </row>
    <row r="89" spans="1:3">
      <c r="A89" t="s">
        <v>90</v>
      </c>
      <c r="B89" s="2">
        <v>2013</v>
      </c>
      <c r="C89" s="2">
        <v>104</v>
      </c>
    </row>
    <row r="90" spans="1:3">
      <c r="A90" t="s">
        <v>91</v>
      </c>
      <c r="B90" s="2">
        <v>2013</v>
      </c>
      <c r="C90" s="2">
        <v>99</v>
      </c>
    </row>
    <row r="91" spans="1:3">
      <c r="A91" t="s">
        <v>92</v>
      </c>
      <c r="B91" s="2">
        <v>2013</v>
      </c>
      <c r="C91" s="2">
        <v>100</v>
      </c>
    </row>
    <row r="92" spans="1:3">
      <c r="A92" t="s">
        <v>93</v>
      </c>
      <c r="B92" s="2">
        <v>2010</v>
      </c>
      <c r="C92" s="2">
        <v>173</v>
      </c>
    </row>
    <row r="93" spans="1:3">
      <c r="A93" t="s">
        <v>94</v>
      </c>
      <c r="B93" s="2">
        <v>2006</v>
      </c>
      <c r="C93" s="2">
        <v>229</v>
      </c>
    </row>
    <row r="94" spans="1:3">
      <c r="A94" t="s">
        <v>95</v>
      </c>
      <c r="C94" s="2">
        <v>195</v>
      </c>
    </row>
    <row r="95" spans="1:3">
      <c r="A95" t="s">
        <v>96</v>
      </c>
      <c r="B95" s="2">
        <v>2015</v>
      </c>
      <c r="C95" s="2">
        <v>220</v>
      </c>
    </row>
    <row r="96" spans="1:3">
      <c r="A96" t="s">
        <v>97</v>
      </c>
      <c r="B96" s="2">
        <v>2014</v>
      </c>
      <c r="C96" s="2">
        <v>231</v>
      </c>
    </row>
    <row r="97" spans="1:3">
      <c r="A97" t="s">
        <v>98</v>
      </c>
      <c r="B97" s="2">
        <v>2008</v>
      </c>
      <c r="C97" s="2">
        <v>281</v>
      </c>
    </row>
    <row r="98" spans="1:3">
      <c r="A98" t="s">
        <v>99</v>
      </c>
      <c r="B98" s="2">
        <v>2005</v>
      </c>
      <c r="C98" s="2">
        <v>93</v>
      </c>
    </row>
    <row r="99" spans="1:3">
      <c r="A99" t="s">
        <v>100</v>
      </c>
      <c r="C99" s="2">
        <v>166</v>
      </c>
    </row>
    <row r="100" spans="1:3">
      <c r="A100" t="s">
        <v>101</v>
      </c>
      <c r="B100" s="2">
        <v>2007</v>
      </c>
      <c r="C100" s="2">
        <v>214</v>
      </c>
    </row>
    <row r="101" spans="1:3">
      <c r="A101" t="s">
        <v>102</v>
      </c>
      <c r="B101" s="2">
        <v>2007</v>
      </c>
      <c r="C101" s="2">
        <v>217</v>
      </c>
    </row>
    <row r="102" spans="1:3">
      <c r="A102" t="s">
        <v>103</v>
      </c>
      <c r="B102" s="2">
        <v>2011</v>
      </c>
      <c r="C102">
        <v>1.0009999999999999</v>
      </c>
    </row>
    <row r="103" spans="1:3">
      <c r="A103" t="s">
        <v>104</v>
      </c>
      <c r="B103" s="2">
        <v>2007</v>
      </c>
      <c r="C103" s="2">
        <v>216</v>
      </c>
    </row>
    <row r="104" spans="1:3">
      <c r="A104" t="s">
        <v>105</v>
      </c>
      <c r="C104" s="2">
        <v>279</v>
      </c>
    </row>
    <row r="105" spans="1:3">
      <c r="A105" t="s">
        <v>106</v>
      </c>
      <c r="B105" s="2">
        <v>2007</v>
      </c>
      <c r="C105" s="2">
        <v>212</v>
      </c>
    </row>
    <row r="106" spans="1:3">
      <c r="A106" t="s">
        <v>107</v>
      </c>
      <c r="B106" s="2">
        <v>2015</v>
      </c>
      <c r="C106" s="2">
        <v>118</v>
      </c>
    </row>
    <row r="107" spans="1:3">
      <c r="A107" t="s">
        <v>108</v>
      </c>
      <c r="B107" s="2">
        <v>2016</v>
      </c>
      <c r="C107" s="2">
        <v>124</v>
      </c>
    </row>
    <row r="108" spans="1:3">
      <c r="A108" t="s">
        <v>109</v>
      </c>
      <c r="C108" s="2">
        <v>208</v>
      </c>
    </row>
    <row r="109" spans="1:3">
      <c r="A109" t="s">
        <v>110</v>
      </c>
      <c r="B109" s="2">
        <v>2010</v>
      </c>
      <c r="C109" s="2">
        <v>116</v>
      </c>
    </row>
    <row r="110" spans="1:3">
      <c r="A110" t="s">
        <v>111</v>
      </c>
      <c r="B110" s="2">
        <v>2016</v>
      </c>
      <c r="C110" s="2">
        <v>126</v>
      </c>
    </row>
    <row r="111" spans="1:3">
      <c r="A111" t="s">
        <v>112</v>
      </c>
      <c r="C111" s="2">
        <v>178</v>
      </c>
    </row>
    <row r="112" spans="1:3">
      <c r="A112" t="s">
        <v>113</v>
      </c>
      <c r="B112" s="2">
        <v>2016</v>
      </c>
      <c r="C112" s="2">
        <v>122</v>
      </c>
    </row>
    <row r="113" spans="1:3">
      <c r="A113" t="s">
        <v>114</v>
      </c>
      <c r="B113" s="2">
        <v>2016</v>
      </c>
      <c r="C113" s="2">
        <v>123</v>
      </c>
    </row>
    <row r="114" spans="1:3">
      <c r="A114" t="s">
        <v>115</v>
      </c>
      <c r="B114" s="2">
        <v>2007</v>
      </c>
      <c r="C114" s="2">
        <v>210</v>
      </c>
    </row>
    <row r="115" spans="1:3">
      <c r="A115" t="s">
        <v>116</v>
      </c>
      <c r="B115" s="2">
        <v>2016</v>
      </c>
      <c r="C115" s="2">
        <v>247</v>
      </c>
    </row>
    <row r="116" spans="1:3">
      <c r="A116" t="s">
        <v>117</v>
      </c>
      <c r="B116" s="2">
        <v>2016</v>
      </c>
      <c r="C116" s="2">
        <v>119</v>
      </c>
    </row>
    <row r="117" spans="1:3">
      <c r="A117" t="s">
        <v>118</v>
      </c>
      <c r="B117" s="2">
        <v>2016</v>
      </c>
      <c r="C117" s="2">
        <v>125</v>
      </c>
    </row>
    <row r="118" spans="1:3">
      <c r="A118" t="s">
        <v>119</v>
      </c>
      <c r="B118" s="2">
        <v>2015</v>
      </c>
      <c r="C118" s="2">
        <v>278</v>
      </c>
    </row>
    <row r="119" spans="1:3">
      <c r="A119" t="s">
        <v>120</v>
      </c>
      <c r="B119" s="2">
        <v>2014</v>
      </c>
      <c r="C119" s="2">
        <v>240</v>
      </c>
    </row>
    <row r="120" spans="1:3">
      <c r="A120" t="s">
        <v>121</v>
      </c>
      <c r="C120" s="2">
        <v>132</v>
      </c>
    </row>
    <row r="121" spans="1:3">
      <c r="A121" t="s">
        <v>122</v>
      </c>
      <c r="B121" s="2">
        <v>2009</v>
      </c>
      <c r="C121" s="2">
        <v>238</v>
      </c>
    </row>
    <row r="122" spans="1:3">
      <c r="A122" t="s">
        <v>123</v>
      </c>
      <c r="B122" s="2">
        <v>2015</v>
      </c>
      <c r="C122" s="2">
        <v>221</v>
      </c>
    </row>
    <row r="123" spans="1:3">
      <c r="A123" t="s">
        <v>124</v>
      </c>
      <c r="B123" s="2">
        <v>2012</v>
      </c>
      <c r="C123" s="2">
        <v>257</v>
      </c>
    </row>
    <row r="124" spans="1:3">
      <c r="A124" t="s">
        <v>125</v>
      </c>
      <c r="B124" s="2">
        <v>2012</v>
      </c>
      <c r="C124" s="2">
        <v>252</v>
      </c>
    </row>
    <row r="125" spans="1:3">
      <c r="A125" t="s">
        <v>126</v>
      </c>
      <c r="B125" s="2">
        <v>2012</v>
      </c>
      <c r="C125" s="2">
        <v>990</v>
      </c>
    </row>
    <row r="126" spans="1:3">
      <c r="A126" t="s">
        <v>127</v>
      </c>
      <c r="B126" s="2">
        <v>2005</v>
      </c>
      <c r="C126" s="2">
        <v>89</v>
      </c>
    </row>
    <row r="127" spans="1:3">
      <c r="A127" t="s">
        <v>128</v>
      </c>
      <c r="B127" s="2">
        <v>20011</v>
      </c>
      <c r="C127" s="2">
        <v>96</v>
      </c>
    </row>
    <row r="128" spans="1:3">
      <c r="A128" t="s">
        <v>129</v>
      </c>
      <c r="C128" s="2">
        <v>282</v>
      </c>
    </row>
    <row r="129" spans="1:3">
      <c r="A129" t="s">
        <v>130</v>
      </c>
      <c r="B129" s="2">
        <v>2011</v>
      </c>
      <c r="C129" s="2">
        <v>226</v>
      </c>
    </row>
    <row r="130" spans="1:3">
      <c r="A130" t="s">
        <v>131</v>
      </c>
      <c r="B130" s="2">
        <v>2007</v>
      </c>
      <c r="C130" s="2">
        <v>218</v>
      </c>
    </row>
    <row r="131" spans="1:3">
      <c r="A131" t="s">
        <v>132</v>
      </c>
      <c r="B131" s="2">
        <v>2011</v>
      </c>
      <c r="C131">
        <v>1.002</v>
      </c>
    </row>
    <row r="132" spans="1:3">
      <c r="A132" t="s">
        <v>133</v>
      </c>
      <c r="B132" s="2">
        <v>2009</v>
      </c>
      <c r="C132" s="2">
        <v>227</v>
      </c>
    </row>
    <row r="133" spans="1:3">
      <c r="A133" t="s">
        <v>134</v>
      </c>
      <c r="B133" s="2">
        <v>2014</v>
      </c>
      <c r="C133" s="2">
        <v>246</v>
      </c>
    </row>
    <row r="134" spans="1:3">
      <c r="A134" t="s">
        <v>135</v>
      </c>
      <c r="C134" s="2">
        <v>207</v>
      </c>
    </row>
    <row r="135" spans="1:3">
      <c r="A135" t="s">
        <v>136</v>
      </c>
      <c r="B135" s="2">
        <v>2011</v>
      </c>
      <c r="C135" s="2">
        <v>999</v>
      </c>
    </row>
    <row r="136" spans="1:3">
      <c r="A136" t="s">
        <v>137</v>
      </c>
      <c r="C136" s="2">
        <v>268</v>
      </c>
    </row>
    <row r="137" spans="1:3">
      <c r="A137" t="s">
        <v>138</v>
      </c>
      <c r="B137" s="2">
        <v>2014</v>
      </c>
      <c r="C137" s="2">
        <v>244</v>
      </c>
    </row>
    <row r="138" spans="1:3">
      <c r="A138" t="s">
        <v>139</v>
      </c>
      <c r="C138" s="2">
        <v>110</v>
      </c>
    </row>
    <row r="139" spans="1:3">
      <c r="A139" t="s">
        <v>140</v>
      </c>
      <c r="B139" s="2">
        <v>2012</v>
      </c>
      <c r="C139" s="2">
        <v>242</v>
      </c>
    </row>
    <row r="140" spans="1:3">
      <c r="A140" t="s">
        <v>141</v>
      </c>
      <c r="B140" s="2">
        <v>2005</v>
      </c>
      <c r="C140" s="2">
        <v>90</v>
      </c>
    </row>
    <row r="141" spans="1:3">
      <c r="A141" t="s">
        <v>142</v>
      </c>
      <c r="B141" s="2">
        <v>2010</v>
      </c>
      <c r="C141" s="2">
        <v>112</v>
      </c>
    </row>
    <row r="142" spans="1:3">
      <c r="A142" t="s">
        <v>143</v>
      </c>
      <c r="B142" s="2">
        <v>2012</v>
      </c>
      <c r="C142" s="2">
        <v>260</v>
      </c>
    </row>
    <row r="143" spans="1:3">
      <c r="A143" t="s">
        <v>144</v>
      </c>
      <c r="B143" s="2">
        <v>2005</v>
      </c>
      <c r="C143" s="2">
        <v>187</v>
      </c>
    </row>
    <row r="144" spans="1:3">
      <c r="A144" t="s">
        <v>145</v>
      </c>
      <c r="C144" s="2">
        <v>197</v>
      </c>
    </row>
    <row r="145" spans="1:3">
      <c r="A145" t="s">
        <v>146</v>
      </c>
      <c r="B145" s="2">
        <v>2011</v>
      </c>
      <c r="C145" s="2">
        <v>223</v>
      </c>
    </row>
    <row r="146" spans="1:3">
      <c r="A146" t="s">
        <v>147</v>
      </c>
      <c r="C146" s="2">
        <v>131</v>
      </c>
    </row>
    <row r="147" spans="1:3">
      <c r="A147" t="s">
        <v>148</v>
      </c>
      <c r="C147" s="2">
        <v>206</v>
      </c>
    </row>
    <row r="148" spans="1:3">
      <c r="A148" t="s">
        <v>149</v>
      </c>
      <c r="B148" s="2">
        <v>2008</v>
      </c>
      <c r="C148" s="2">
        <v>145</v>
      </c>
    </row>
    <row r="149" spans="1:3">
      <c r="A149" t="s">
        <v>150</v>
      </c>
      <c r="B149" s="2">
        <v>2011</v>
      </c>
      <c r="C149" s="2">
        <v>997</v>
      </c>
    </row>
    <row r="150" spans="1:3">
      <c r="A150" t="s">
        <v>151</v>
      </c>
      <c r="B150" s="2">
        <v>2006</v>
      </c>
      <c r="C150" s="2">
        <v>147</v>
      </c>
    </row>
    <row r="151" spans="1:3">
      <c r="A151" t="s">
        <v>152</v>
      </c>
      <c r="C151" s="2">
        <v>275</v>
      </c>
    </row>
    <row r="152" spans="1:3">
      <c r="A152" t="s">
        <v>153</v>
      </c>
      <c r="B152" s="2">
        <v>2007</v>
      </c>
      <c r="C152" s="2">
        <v>215</v>
      </c>
    </row>
    <row r="153" spans="1:3">
      <c r="A153" t="s">
        <v>154</v>
      </c>
      <c r="B153" s="2">
        <v>2015</v>
      </c>
      <c r="C153" s="2">
        <v>267</v>
      </c>
    </row>
    <row r="154" spans="1:3">
      <c r="A154" t="s">
        <v>155</v>
      </c>
      <c r="B154" s="2">
        <v>2013</v>
      </c>
      <c r="C154" s="2">
        <v>114</v>
      </c>
    </row>
    <row r="155" spans="1:3">
      <c r="A155" t="s">
        <v>156</v>
      </c>
      <c r="B155" s="2">
        <v>2005</v>
      </c>
      <c r="C155" s="2">
        <v>94</v>
      </c>
    </row>
    <row r="156" spans="1:3">
      <c r="A156" t="s">
        <v>157</v>
      </c>
      <c r="B156" s="2">
        <v>2015</v>
      </c>
      <c r="C156" s="2">
        <v>270</v>
      </c>
    </row>
    <row r="157" spans="1:3">
      <c r="A157" t="s">
        <v>158</v>
      </c>
      <c r="B157" s="2">
        <v>2011</v>
      </c>
      <c r="C157">
        <v>1</v>
      </c>
    </row>
    <row r="158" spans="1:3">
      <c r="A158" t="s">
        <v>159</v>
      </c>
      <c r="B158" s="2">
        <v>2005</v>
      </c>
      <c r="C158" s="2">
        <v>91</v>
      </c>
    </row>
    <row r="159" spans="1:3">
      <c r="A159" t="s">
        <v>160</v>
      </c>
      <c r="B159" s="2">
        <v>2008</v>
      </c>
      <c r="C159" s="2">
        <v>146</v>
      </c>
    </row>
    <row r="160" spans="1:3">
      <c r="A160" t="s">
        <v>161</v>
      </c>
      <c r="B160" s="2">
        <v>2008</v>
      </c>
      <c r="C160" s="2">
        <v>185</v>
      </c>
    </row>
    <row r="161" spans="1:3">
      <c r="A161" t="s">
        <v>162</v>
      </c>
      <c r="C161" s="2">
        <v>258</v>
      </c>
    </row>
    <row r="162" spans="1:3">
      <c r="A162" t="s">
        <v>163</v>
      </c>
      <c r="B162" s="2">
        <v>2013</v>
      </c>
      <c r="C162" s="2">
        <v>219</v>
      </c>
    </row>
    <row r="163" spans="1:3">
      <c r="A163" t="s">
        <v>164</v>
      </c>
      <c r="C163" s="2">
        <v>133</v>
      </c>
    </row>
    <row r="164" spans="1:3">
      <c r="A164" t="s">
        <v>165</v>
      </c>
      <c r="B164" s="2">
        <v>2011</v>
      </c>
      <c r="C164" s="2">
        <v>224</v>
      </c>
    </row>
    <row r="165" spans="1:3">
      <c r="A165" t="s">
        <v>166</v>
      </c>
      <c r="C165" s="2">
        <v>130</v>
      </c>
    </row>
    <row r="166" spans="1:3">
      <c r="A166" t="s">
        <v>167</v>
      </c>
      <c r="C166" s="2">
        <v>189</v>
      </c>
    </row>
    <row r="167" spans="1:3">
      <c r="A167" t="s">
        <v>168</v>
      </c>
      <c r="C167" s="2">
        <v>175</v>
      </c>
    </row>
    <row r="168" spans="1:3">
      <c r="A168" t="s">
        <v>169</v>
      </c>
      <c r="B168" s="2">
        <v>0</v>
      </c>
      <c r="C168" s="2">
        <v>177</v>
      </c>
    </row>
    <row r="169" spans="1:3">
      <c r="A169" t="s">
        <v>170</v>
      </c>
      <c r="C169" s="2">
        <v>179</v>
      </c>
    </row>
    <row r="170" spans="1:3">
      <c r="A170" t="s">
        <v>171</v>
      </c>
      <c r="C170" s="2">
        <v>168</v>
      </c>
    </row>
    <row r="171" spans="1:3">
      <c r="A171" t="s">
        <v>172</v>
      </c>
      <c r="C171" s="2">
        <v>172</v>
      </c>
    </row>
    <row r="172" spans="1:3">
      <c r="A172" t="s">
        <v>173</v>
      </c>
      <c r="C172" s="2">
        <v>138</v>
      </c>
    </row>
    <row r="173" spans="1:3">
      <c r="A173" t="s">
        <v>174</v>
      </c>
      <c r="B173" s="2">
        <v>2009</v>
      </c>
      <c r="C173" s="2">
        <v>225</v>
      </c>
    </row>
    <row r="174" spans="1:3">
      <c r="A174" t="s">
        <v>175</v>
      </c>
      <c r="B174" s="2">
        <v>2007</v>
      </c>
      <c r="C174" s="2">
        <v>209</v>
      </c>
    </row>
    <row r="175" spans="1:3">
      <c r="A175" t="s">
        <v>176</v>
      </c>
      <c r="C175" s="2">
        <v>272</v>
      </c>
    </row>
    <row r="176" spans="1:3">
      <c r="A176" t="s">
        <v>177</v>
      </c>
      <c r="B176" s="2">
        <v>2012</v>
      </c>
      <c r="C176" s="2">
        <v>117</v>
      </c>
    </row>
    <row r="177" spans="1:3">
      <c r="A177" t="s">
        <v>178</v>
      </c>
      <c r="B177" s="2">
        <v>2012</v>
      </c>
      <c r="C177" s="2">
        <v>115</v>
      </c>
    </row>
    <row r="178" spans="1:3">
      <c r="A178" t="s">
        <v>179</v>
      </c>
      <c r="C178" s="2">
        <v>111</v>
      </c>
    </row>
    <row r="179" spans="1:3">
      <c r="A179" t="s">
        <v>180</v>
      </c>
      <c r="B179" s="2">
        <v>2000</v>
      </c>
      <c r="C179" s="2">
        <v>996</v>
      </c>
    </row>
    <row r="180" spans="1:3">
      <c r="A180" t="s">
        <v>181</v>
      </c>
      <c r="B180" s="2">
        <v>2012</v>
      </c>
      <c r="C180" s="2">
        <v>259</v>
      </c>
    </row>
    <row r="181" spans="1:3">
      <c r="A181" t="s">
        <v>182</v>
      </c>
      <c r="B181" s="2">
        <v>2012</v>
      </c>
      <c r="C181" s="2">
        <v>262</v>
      </c>
    </row>
    <row r="182" spans="1:3">
      <c r="A182" t="s">
        <v>183</v>
      </c>
      <c r="B182" s="2">
        <v>2012</v>
      </c>
      <c r="C182" s="2">
        <v>251</v>
      </c>
    </row>
    <row r="183" spans="1:3">
      <c r="A183" t="s">
        <v>184</v>
      </c>
      <c r="B183" s="2">
        <v>2013</v>
      </c>
      <c r="C183" s="2">
        <v>520</v>
      </c>
    </row>
    <row r="184" spans="1:3">
      <c r="A184" t="s">
        <v>185</v>
      </c>
      <c r="B184" s="2">
        <v>2011</v>
      </c>
      <c r="C184" s="2">
        <v>204</v>
      </c>
    </row>
    <row r="185" spans="1:3">
      <c r="A185" t="s">
        <v>186</v>
      </c>
      <c r="B185" s="2">
        <v>2012</v>
      </c>
      <c r="C185" s="2">
        <v>233</v>
      </c>
    </row>
    <row r="186" spans="1:3">
      <c r="A186" t="s">
        <v>187</v>
      </c>
      <c r="C186" s="2">
        <v>134</v>
      </c>
    </row>
    <row r="187" spans="1:3">
      <c r="A187" t="s">
        <v>188</v>
      </c>
      <c r="B187" s="2">
        <v>2013</v>
      </c>
      <c r="C187" s="2">
        <v>186</v>
      </c>
    </row>
    <row r="188" spans="1:3">
      <c r="A188" t="s">
        <v>189</v>
      </c>
      <c r="C188" s="2">
        <v>135</v>
      </c>
    </row>
    <row r="189" spans="1:3">
      <c r="A189" t="s">
        <v>190</v>
      </c>
      <c r="B189" s="2">
        <v>2011</v>
      </c>
      <c r="C189" s="2">
        <v>108</v>
      </c>
    </row>
    <row r="190" spans="1:3">
      <c r="A190" t="s">
        <v>191</v>
      </c>
      <c r="C190" s="2">
        <v>140</v>
      </c>
    </row>
    <row r="191" spans="1:3">
      <c r="A191" t="s">
        <v>192</v>
      </c>
      <c r="B191" s="2">
        <v>2015</v>
      </c>
      <c r="C191" s="2">
        <v>276</v>
      </c>
    </row>
    <row r="192" spans="1:3">
      <c r="A192" t="s">
        <v>193</v>
      </c>
      <c r="B192" s="2">
        <v>2008</v>
      </c>
      <c r="C192" s="2">
        <v>183</v>
      </c>
    </row>
    <row r="193" spans="1:3">
      <c r="A193" t="s">
        <v>194</v>
      </c>
      <c r="B193" s="2">
        <v>2012</v>
      </c>
      <c r="C193" s="2">
        <v>261</v>
      </c>
    </row>
    <row r="194" spans="1:3">
      <c r="A194" t="s">
        <v>195</v>
      </c>
      <c r="C194" s="2">
        <v>128</v>
      </c>
    </row>
    <row r="195" spans="1:3">
      <c r="A195" t="s">
        <v>196</v>
      </c>
      <c r="B195" s="2">
        <v>2008</v>
      </c>
      <c r="C195" s="2">
        <v>280</v>
      </c>
    </row>
    <row r="196" spans="1:3">
      <c r="A196" t="s">
        <v>197</v>
      </c>
      <c r="B196" s="2">
        <v>2008</v>
      </c>
      <c r="C196" s="2">
        <v>273</v>
      </c>
    </row>
    <row r="197" spans="1:3">
      <c r="A197" t="s">
        <v>198</v>
      </c>
      <c r="B197" s="2">
        <v>2011</v>
      </c>
      <c r="C197" s="2">
        <v>228</v>
      </c>
    </row>
    <row r="198" spans="1:3">
      <c r="A198" t="s">
        <v>199</v>
      </c>
      <c r="B198" s="2">
        <v>2006</v>
      </c>
      <c r="C198" s="2">
        <v>109</v>
      </c>
    </row>
    <row r="199" spans="1:3">
      <c r="A199" t="s">
        <v>200</v>
      </c>
      <c r="C199" s="2">
        <v>277</v>
      </c>
    </row>
    <row r="200" spans="1:3">
      <c r="A200" t="s">
        <v>201</v>
      </c>
      <c r="B200" s="2">
        <v>2008</v>
      </c>
      <c r="C200" s="2">
        <v>271</v>
      </c>
    </row>
    <row r="201" spans="1:3">
      <c r="A201" t="s">
        <v>202</v>
      </c>
      <c r="B201" s="2">
        <v>2009</v>
      </c>
      <c r="C201" s="2">
        <v>239</v>
      </c>
    </row>
    <row r="202" spans="1:3">
      <c r="A202" t="s">
        <v>203</v>
      </c>
      <c r="C202" s="2">
        <v>167</v>
      </c>
    </row>
    <row r="203" spans="1:3">
      <c r="A203" t="s">
        <v>204</v>
      </c>
      <c r="C203" s="2">
        <v>136</v>
      </c>
    </row>
    <row r="204" spans="1:3">
      <c r="A204" t="s">
        <v>205</v>
      </c>
      <c r="B204" s="2">
        <v>2012</v>
      </c>
      <c r="C204" s="2">
        <v>274</v>
      </c>
    </row>
    <row r="205" spans="1:3">
      <c r="A205" t="s">
        <v>206</v>
      </c>
      <c r="B205" s="2">
        <v>2011</v>
      </c>
      <c r="C205">
        <v>1.0029999999999999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Mundey</cp:lastModifiedBy>
  <dcterms:modified xsi:type="dcterms:W3CDTF">2018-11-12T14:42:38Z</dcterms:modified>
</cp:coreProperties>
</file>