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My Drive\WEB\Mihari\mihari spread sheets\"/>
    </mc:Choice>
  </mc:AlternateContent>
  <bookViews>
    <workbookView xWindow="0" yWindow="0" windowWidth="17715" windowHeight="684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R17" i="1" l="1"/>
  <c r="R16" i="1"/>
  <c r="R15" i="1"/>
  <c r="R14" i="1"/>
  <c r="R13" i="1"/>
  <c r="R12" i="1"/>
  <c r="R11" i="1"/>
  <c r="R10" i="1"/>
  <c r="R9" i="1"/>
  <c r="R8" i="1"/>
  <c r="R7" i="1"/>
  <c r="R5" i="1"/>
  <c r="R4" i="1"/>
  <c r="R3" i="1"/>
  <c r="R2" i="1"/>
  <c r="R6" i="1"/>
</calcChain>
</file>

<file path=xl/sharedStrings.xml><?xml version="1.0" encoding="utf-8"?>
<sst xmlns="http://schemas.openxmlformats.org/spreadsheetml/2006/main" count="696" uniqueCount="52">
  <si>
    <t>Types de soutiens apportés par l'ONG</t>
  </si>
  <si>
    <t>Autre</t>
  </si>
  <si>
    <t>Élaboration du Dina</t>
  </si>
  <si>
    <t xml:space="preserve"> Protection et conservation de l'aire marine protégée</t>
  </si>
  <si>
    <t xml:space="preserve"> Développement de systèmes de surveillance ou de contrôles communautaires</t>
  </si>
  <si>
    <t xml:space="preserve"> Gestion de mangroves</t>
  </si>
  <si>
    <t xml:space="preserve"> Activité d'éducation et sensibilisation</t>
  </si>
  <si>
    <t xml:space="preserve"> Cartographie participative</t>
  </si>
  <si>
    <t>Gestion de mangroves</t>
  </si>
  <si>
    <t xml:space="preserve"> Collecte</t>
  </si>
  <si>
    <t xml:space="preserve"> analyse et communication de données</t>
  </si>
  <si>
    <t xml:space="preserve"> Développement de l'écotourisme</t>
  </si>
  <si>
    <t xml:space="preserve"> Appui à la mise en place ou renouvellement du contrat Gelose</t>
  </si>
  <si>
    <t xml:space="preserve"> Développement du système de cartes de pêcheurs</t>
  </si>
  <si>
    <t xml:space="preserve"> Autre</t>
  </si>
  <si>
    <t xml:space="preserve"> Activité d'aquaculture</t>
  </si>
  <si>
    <t xml:space="preserve"> Amélioration de l'accès aux soins sanitaires</t>
  </si>
  <si>
    <t xml:space="preserve"> d'hygiène et à l'eau</t>
  </si>
  <si>
    <t xml:space="preserve"> Facilitation pour la recherche de partenariats</t>
  </si>
  <si>
    <t>Activité d'aquaculture</t>
  </si>
  <si>
    <t xml:space="preserve"> Procuration d'engins de pêche</t>
  </si>
  <si>
    <t>Activité d'éducation et sensibilisation</t>
  </si>
  <si>
    <t xml:space="preserve"> Mise en place de chaîne de valeur</t>
  </si>
  <si>
    <t>Facilitation pour la recherche de partenariats</t>
  </si>
  <si>
    <t>Count mangroves</t>
  </si>
  <si>
    <t>Count aquaculture</t>
  </si>
  <si>
    <t>Count education</t>
  </si>
  <si>
    <t>Count dina</t>
  </si>
  <si>
    <t>Count sanitaires</t>
  </si>
  <si>
    <t xml:space="preserve">Count conservation </t>
  </si>
  <si>
    <t>Count cartographie</t>
  </si>
  <si>
    <t>Count gelose</t>
  </si>
  <si>
    <t>Count partenariats</t>
  </si>
  <si>
    <t xml:space="preserve">Count cartes </t>
  </si>
  <si>
    <t xml:space="preserve">Count engins </t>
  </si>
  <si>
    <t>Count surveillance</t>
  </si>
  <si>
    <t>Count cotourisme</t>
  </si>
  <si>
    <t>Count valeur</t>
  </si>
  <si>
    <t>Count autre</t>
  </si>
  <si>
    <t>Count collecte</t>
  </si>
  <si>
    <t>Amélioration de l'accès aux soins sanitaires, d'hygiène et à l'eau</t>
  </si>
  <si>
    <t>Protection et conservation de l'aire marine protégée</t>
  </si>
  <si>
    <t>Collecte, analyse et communication de données</t>
  </si>
  <si>
    <t>Cartographie participative</t>
  </si>
  <si>
    <t>Appui à la mise en place ou renouvellement du contrat Gelose</t>
  </si>
  <si>
    <t>Développement du système de cartes de pêcheurs</t>
  </si>
  <si>
    <t>Procuration d'engins de pêche</t>
  </si>
  <si>
    <t>Développement de systèmes de surveillance ou de contrôles communautaires</t>
  </si>
  <si>
    <t>Développement de l'écotourisme</t>
  </si>
  <si>
    <t>Mise en place de chaîne de valeur</t>
  </si>
  <si>
    <t>Services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</si>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</sst>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b/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49" fontId="1" fillId="0" borderId="0" xfId="0" applyNumberFormat="1" applyFont="1" applyFill="1" applyBorder="1"/>
    <xf numFmtId="49" fontId="0" fillId="0" borderId="0" xfId="0" applyNumberFormat="1" applyFont="1" applyFill="1" applyBorder="1"/>
    <xf numFmtId="0" fontId="0" fillId="2" borderId="0" xfId="0" applyFont="1" applyFill="1" applyBorder="1"/>
    <xf numFmtId="0" fontId="2" fillId="2" borderId="0" xfId="0" applyFont="1" applyFill="1" applyBorder="1"/>
    <xf numFmtId="1" fontId="0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tabSelected="1" workbookViewId="0">
      <selection activeCell="Q26" sqref="Q26"/>
    </sheetView>
  </sheetViews>
  <sheetFormatPr defaultRowHeight="15"/>
  <cols>
    <col min="1" max="1" width="14.28515625" customWidth="1"/>
    <col min="2" max="2" width="16.140625" customWidth="1"/>
    <col min="3" max="3" width="18.42578125" customWidth="1"/>
    <col min="4" max="4" width="16.28515625" customWidth="1"/>
    <col min="5" max="5" width="17.85546875" customWidth="1"/>
    <col min="9" max="10" width="9.140625" customWidth="1"/>
    <col min="16" max="16" width="21.140625" customWidth="1"/>
    <col min="17" max="17" width="26.85546875" customWidth="1"/>
  </cols>
  <sheetData>
    <row r="1" spans="1:18">
      <c r="A1" s="3" t="s">
        <v>0</v>
      </c>
      <c r="B1" s="1"/>
      <c r="C1" s="1"/>
      <c r="Q1" t="s">
        <v>50</v>
      </c>
      <c r="R1" t="s">
        <v>51</v>
      </c>
    </row>
    <row r="2" spans="1:18">
      <c r="C2" s="2"/>
      <c r="P2" s="5" t="s">
        <v>27</v>
      </c>
      <c r="Q2" s="6" t="s">
        <v>2</v>
      </c>
      <c r="R2" s="7">
        <f>COUNTIF(A2:N205,"*dina*")</f>
        <v>88</v>
      </c>
    </row>
    <row r="3" spans="1:18">
      <c r="P3" s="5" t="s">
        <v>24</v>
      </c>
      <c r="Q3" s="6" t="s">
        <v>8</v>
      </c>
      <c r="R3" s="7">
        <f>COUNTIF(A2:N205,"*mangrove*")</f>
        <v>65</v>
      </c>
    </row>
    <row r="4" spans="1:18">
      <c r="P4" s="5" t="s">
        <v>25</v>
      </c>
      <c r="Q4" s="6" t="s">
        <v>19</v>
      </c>
      <c r="R4" s="7">
        <f>COUNTIF(A2:N205,"*aqua*")</f>
        <v>14</v>
      </c>
    </row>
    <row r="5" spans="1:18">
      <c r="P5" s="5" t="s">
        <v>26</v>
      </c>
      <c r="Q5" s="6" t="s">
        <v>21</v>
      </c>
      <c r="R5" s="7">
        <f>COUNTIF(A2:N205,"*sensibilisation*")</f>
        <v>77</v>
      </c>
    </row>
    <row r="6" spans="1:18">
      <c r="P6" s="6" t="s">
        <v>28</v>
      </c>
      <c r="Q6" s="6" t="s">
        <v>40</v>
      </c>
      <c r="R6" s="5">
        <f>COUNTIF(A2:G205,"*sanitaires*")</f>
        <v>13</v>
      </c>
    </row>
    <row r="7" spans="1:18">
      <c r="C7" s="2"/>
      <c r="P7" s="6" t="s">
        <v>29</v>
      </c>
      <c r="Q7" s="6" t="s">
        <v>41</v>
      </c>
      <c r="R7" s="5">
        <f>COUNTIF(A2:N205,"*conservation*")</f>
        <v>39</v>
      </c>
    </row>
    <row r="8" spans="1:18">
      <c r="C8" s="2"/>
      <c r="P8" s="6" t="s">
        <v>39</v>
      </c>
      <c r="Q8" s="6" t="s">
        <v>42</v>
      </c>
      <c r="R8" s="5">
        <f>COUNTIF(A2:N205,"*collecte*")</f>
        <v>39</v>
      </c>
    </row>
    <row r="9" spans="1:18">
      <c r="C9" s="2"/>
      <c r="P9" s="6" t="s">
        <v>30</v>
      </c>
      <c r="Q9" s="6" t="s">
        <v>43</v>
      </c>
      <c r="R9" s="5">
        <f>COUNTIF(A2:N205,"*cartographie*")</f>
        <v>42</v>
      </c>
    </row>
    <row r="10" spans="1:18">
      <c r="A10" s="4" t="s">
        <v>2</v>
      </c>
      <c r="B10" t="s">
        <v>3</v>
      </c>
      <c r="C10" s="2" t="s">
        <v>4</v>
      </c>
      <c r="P10" s="6" t="s">
        <v>31</v>
      </c>
      <c r="Q10" s="6" t="s">
        <v>44</v>
      </c>
      <c r="R10" s="5">
        <f>COUNTIF(A2:N205,"*gelose*")</f>
        <v>37</v>
      </c>
    </row>
    <row r="11" spans="1:18">
      <c r="A11" s="4" t="s">
        <v>2</v>
      </c>
      <c r="B11" t="s">
        <v>5</v>
      </c>
      <c r="C11" s="2" t="s">
        <v>6</v>
      </c>
      <c r="D11" t="s">
        <v>7</v>
      </c>
      <c r="P11" s="6" t="s">
        <v>32</v>
      </c>
      <c r="Q11" s="6" t="s">
        <v>23</v>
      </c>
      <c r="R11" s="5">
        <f>COUNTIF(A2:N205,"*partenariats*")</f>
        <v>31</v>
      </c>
    </row>
    <row r="12" spans="1:18">
      <c r="A12" s="4" t="s">
        <v>8</v>
      </c>
      <c r="B12" t="s">
        <v>6</v>
      </c>
      <c r="C12" s="2" t="s">
        <v>9</v>
      </c>
      <c r="D12" t="s">
        <v>10</v>
      </c>
      <c r="E12" t="s">
        <v>7</v>
      </c>
      <c r="F12" t="s">
        <v>4</v>
      </c>
      <c r="G12" t="s">
        <v>11</v>
      </c>
      <c r="P12" s="6" t="s">
        <v>33</v>
      </c>
      <c r="Q12" s="6" t="s">
        <v>45</v>
      </c>
      <c r="R12" s="5">
        <f>COUNTIF(A2:N205,"*cartes*")</f>
        <v>40</v>
      </c>
    </row>
    <row r="13" spans="1:18">
      <c r="A13" s="4" t="s">
        <v>2</v>
      </c>
      <c r="B13" t="s">
        <v>5</v>
      </c>
      <c r="C13" s="2" t="s">
        <v>6</v>
      </c>
      <c r="D13" t="s">
        <v>9</v>
      </c>
      <c r="E13" t="s">
        <v>10</v>
      </c>
      <c r="F13" t="s">
        <v>7</v>
      </c>
      <c r="G13" t="s">
        <v>12</v>
      </c>
      <c r="H13" t="s">
        <v>13</v>
      </c>
      <c r="I13" t="s">
        <v>4</v>
      </c>
      <c r="P13" s="6" t="s">
        <v>34</v>
      </c>
      <c r="Q13" s="6" t="s">
        <v>46</v>
      </c>
      <c r="R13" s="5">
        <f>COUNTIF(A2:N205,"*engins*")</f>
        <v>18</v>
      </c>
    </row>
    <row r="14" spans="1:18">
      <c r="A14" s="4" t="s">
        <v>2</v>
      </c>
      <c r="B14" t="s">
        <v>5</v>
      </c>
      <c r="C14" s="2" t="s">
        <v>6</v>
      </c>
      <c r="D14" t="s">
        <v>9</v>
      </c>
      <c r="E14" t="s">
        <v>10</v>
      </c>
      <c r="F14" t="s">
        <v>7</v>
      </c>
      <c r="G14" t="s">
        <v>12</v>
      </c>
      <c r="H14" t="s">
        <v>4</v>
      </c>
      <c r="P14" s="6" t="s">
        <v>35</v>
      </c>
      <c r="Q14" s="6" t="s">
        <v>47</v>
      </c>
      <c r="R14" s="5">
        <f>COUNTIF(A2:N205,"*surveillance*")</f>
        <v>64</v>
      </c>
    </row>
    <row r="15" spans="1:18">
      <c r="A15" s="4" t="s">
        <v>2</v>
      </c>
      <c r="B15" t="s">
        <v>5</v>
      </c>
      <c r="C15" s="2" t="s">
        <v>6</v>
      </c>
      <c r="D15" t="s">
        <v>9</v>
      </c>
      <c r="E15" t="s">
        <v>10</v>
      </c>
      <c r="F15" t="s">
        <v>7</v>
      </c>
      <c r="G15" t="s">
        <v>12</v>
      </c>
      <c r="P15" s="6" t="s">
        <v>36</v>
      </c>
      <c r="Q15" s="6" t="s">
        <v>48</v>
      </c>
      <c r="R15" s="5">
        <f>COUNTIF(A2:N205,"*cotourisme*")</f>
        <v>15</v>
      </c>
    </row>
    <row r="16" spans="1:18">
      <c r="A16" s="4" t="s">
        <v>2</v>
      </c>
      <c r="B16" t="s">
        <v>5</v>
      </c>
      <c r="C16" s="2" t="s">
        <v>6</v>
      </c>
      <c r="D16" t="s">
        <v>9</v>
      </c>
      <c r="E16" t="s">
        <v>10</v>
      </c>
      <c r="F16" t="s">
        <v>7</v>
      </c>
      <c r="G16" t="s">
        <v>12</v>
      </c>
      <c r="H16" t="s">
        <v>4</v>
      </c>
      <c r="P16" s="6" t="s">
        <v>37</v>
      </c>
      <c r="Q16" s="6" t="s">
        <v>49</v>
      </c>
      <c r="R16" s="5">
        <f>COUNTIF(A2:N205,"*valeur*")</f>
        <v>22</v>
      </c>
    </row>
    <row r="17" spans="1:18">
      <c r="A17" s="4" t="s">
        <v>2</v>
      </c>
      <c r="B17" t="s">
        <v>5</v>
      </c>
      <c r="C17" s="2" t="s">
        <v>6</v>
      </c>
      <c r="D17" t="s">
        <v>9</v>
      </c>
      <c r="E17" t="s">
        <v>10</v>
      </c>
      <c r="F17" t="s">
        <v>7</v>
      </c>
      <c r="G17" t="s">
        <v>12</v>
      </c>
      <c r="H17" t="s">
        <v>4</v>
      </c>
      <c r="P17" s="6" t="s">
        <v>38</v>
      </c>
      <c r="Q17" s="6" t="s">
        <v>1</v>
      </c>
      <c r="R17" s="5">
        <f>COUNTIF(A2:N205,"*autre*")</f>
        <v>4</v>
      </c>
    </row>
    <row r="18" spans="1:18">
      <c r="A18" s="4" t="s">
        <v>2</v>
      </c>
      <c r="B18" t="s">
        <v>5</v>
      </c>
      <c r="C18" s="2" t="s">
        <v>6</v>
      </c>
      <c r="D18" t="s">
        <v>9</v>
      </c>
      <c r="E18" t="s">
        <v>10</v>
      </c>
      <c r="F18" t="s">
        <v>7</v>
      </c>
      <c r="G18" t="s">
        <v>12</v>
      </c>
    </row>
    <row r="19" spans="1:18">
      <c r="A19" s="4" t="s">
        <v>2</v>
      </c>
      <c r="B19" t="s">
        <v>5</v>
      </c>
      <c r="C19" s="2" t="s">
        <v>6</v>
      </c>
      <c r="D19" t="s">
        <v>9</v>
      </c>
      <c r="E19" t="s">
        <v>10</v>
      </c>
      <c r="F19" t="s">
        <v>7</v>
      </c>
      <c r="G19" t="s">
        <v>12</v>
      </c>
      <c r="H19" t="s">
        <v>4</v>
      </c>
    </row>
    <row r="20" spans="1:18">
      <c r="A20" s="4" t="s">
        <v>2</v>
      </c>
      <c r="B20" t="s">
        <v>5</v>
      </c>
      <c r="C20" s="2" t="s">
        <v>6</v>
      </c>
      <c r="D20" t="s">
        <v>9</v>
      </c>
      <c r="E20" t="s">
        <v>10</v>
      </c>
      <c r="F20" t="s">
        <v>7</v>
      </c>
      <c r="G20" t="s">
        <v>12</v>
      </c>
      <c r="H20" t="s">
        <v>4</v>
      </c>
    </row>
    <row r="21" spans="1:18">
      <c r="A21" s="4" t="s">
        <v>2</v>
      </c>
      <c r="B21" t="s">
        <v>5</v>
      </c>
      <c r="C21" s="2" t="s">
        <v>6</v>
      </c>
      <c r="D21" t="s">
        <v>9</v>
      </c>
      <c r="E21" t="s">
        <v>10</v>
      </c>
      <c r="F21" t="s">
        <v>7</v>
      </c>
      <c r="G21" t="s">
        <v>12</v>
      </c>
      <c r="H21" t="s">
        <v>4</v>
      </c>
    </row>
    <row r="22" spans="1:18">
      <c r="A22" s="4" t="s">
        <v>2</v>
      </c>
      <c r="B22" t="s">
        <v>5</v>
      </c>
      <c r="C22" s="2" t="s">
        <v>6</v>
      </c>
      <c r="D22" t="s">
        <v>9</v>
      </c>
      <c r="E22" t="s">
        <v>10</v>
      </c>
      <c r="F22" t="s">
        <v>7</v>
      </c>
      <c r="G22" t="s">
        <v>12</v>
      </c>
      <c r="H22" t="s">
        <v>4</v>
      </c>
    </row>
    <row r="23" spans="1:18">
      <c r="A23" s="4" t="s">
        <v>2</v>
      </c>
      <c r="B23" t="s">
        <v>6</v>
      </c>
      <c r="C23" s="2" t="s">
        <v>7</v>
      </c>
      <c r="D23" t="s">
        <v>14</v>
      </c>
    </row>
    <row r="24" spans="1:18">
      <c r="A24" s="4" t="s">
        <v>2</v>
      </c>
      <c r="B24" t="s">
        <v>15</v>
      </c>
      <c r="C24" s="2" t="s">
        <v>5</v>
      </c>
      <c r="D24" t="s">
        <v>6</v>
      </c>
      <c r="E24" t="s">
        <v>16</v>
      </c>
      <c r="F24" t="s">
        <v>17</v>
      </c>
      <c r="G24" t="s">
        <v>3</v>
      </c>
      <c r="H24" t="s">
        <v>9</v>
      </c>
      <c r="I24" t="s">
        <v>10</v>
      </c>
    </row>
    <row r="25" spans="1:18">
      <c r="C25" s="2"/>
    </row>
    <row r="26" spans="1:18">
      <c r="C26" s="2"/>
    </row>
    <row r="27" spans="1:18">
      <c r="A27" s="4" t="s">
        <v>2</v>
      </c>
      <c r="B27" t="s">
        <v>15</v>
      </c>
      <c r="C27" s="2" t="s">
        <v>6</v>
      </c>
      <c r="D27" t="s">
        <v>14</v>
      </c>
    </row>
    <row r="28" spans="1:18">
      <c r="A28" s="4" t="s">
        <v>2</v>
      </c>
      <c r="B28" t="s">
        <v>6</v>
      </c>
      <c r="C28" s="2" t="s">
        <v>3</v>
      </c>
      <c r="D28" t="s">
        <v>4</v>
      </c>
      <c r="E28" t="s">
        <v>11</v>
      </c>
    </row>
    <row r="29" spans="1:18">
      <c r="A29" s="4" t="s">
        <v>8</v>
      </c>
      <c r="B29" t="s">
        <v>6</v>
      </c>
      <c r="C29" s="2" t="s">
        <v>3</v>
      </c>
      <c r="D29" t="s">
        <v>11</v>
      </c>
    </row>
    <row r="30" spans="1:18">
      <c r="A30" s="4" t="s">
        <v>2</v>
      </c>
      <c r="B30" t="s">
        <v>6</v>
      </c>
      <c r="C30" s="2" t="s">
        <v>3</v>
      </c>
      <c r="D30" t="s">
        <v>4</v>
      </c>
    </row>
    <row r="31" spans="1:18">
      <c r="A31" s="4" t="s">
        <v>2</v>
      </c>
      <c r="B31" t="s">
        <v>5</v>
      </c>
      <c r="C31" s="2" t="s">
        <v>3</v>
      </c>
      <c r="D31" t="s">
        <v>4</v>
      </c>
    </row>
    <row r="32" spans="1:18">
      <c r="A32" s="4" t="s">
        <v>2</v>
      </c>
      <c r="B32" t="s">
        <v>5</v>
      </c>
      <c r="C32" s="2" t="s">
        <v>6</v>
      </c>
      <c r="D32" t="s">
        <v>4</v>
      </c>
    </row>
    <row r="33" spans="1:4">
      <c r="A33" s="4" t="s">
        <v>2</v>
      </c>
      <c r="B33" t="s">
        <v>5</v>
      </c>
      <c r="C33" s="2" t="s">
        <v>6</v>
      </c>
      <c r="D33" t="s">
        <v>13</v>
      </c>
    </row>
    <row r="34" spans="1:4">
      <c r="A34" s="4" t="s">
        <v>2</v>
      </c>
      <c r="B34" t="s">
        <v>5</v>
      </c>
      <c r="C34" s="2" t="s">
        <v>6</v>
      </c>
      <c r="D34" t="s">
        <v>13</v>
      </c>
    </row>
    <row r="35" spans="1:4">
      <c r="A35" s="4" t="s">
        <v>2</v>
      </c>
      <c r="B35" t="s">
        <v>5</v>
      </c>
      <c r="C35" s="2" t="s">
        <v>6</v>
      </c>
      <c r="D35" t="s">
        <v>13</v>
      </c>
    </row>
    <row r="36" spans="1:4">
      <c r="A36" s="4" t="s">
        <v>2</v>
      </c>
      <c r="B36" t="s">
        <v>5</v>
      </c>
      <c r="C36" s="2" t="s">
        <v>6</v>
      </c>
      <c r="D36" t="s">
        <v>13</v>
      </c>
    </row>
    <row r="37" spans="1:4">
      <c r="A37" s="4" t="s">
        <v>2</v>
      </c>
      <c r="B37" t="s">
        <v>5</v>
      </c>
      <c r="C37" s="2" t="s">
        <v>6</v>
      </c>
      <c r="D37" t="s">
        <v>4</v>
      </c>
    </row>
    <row r="38" spans="1:4">
      <c r="A38" s="4" t="s">
        <v>2</v>
      </c>
      <c r="B38" t="s">
        <v>6</v>
      </c>
      <c r="C38" s="2" t="s">
        <v>13</v>
      </c>
      <c r="D38" t="s">
        <v>4</v>
      </c>
    </row>
    <row r="39" spans="1:4">
      <c r="A39" s="4" t="s">
        <v>2</v>
      </c>
      <c r="B39" t="s">
        <v>6</v>
      </c>
      <c r="C39" s="2" t="s">
        <v>13</v>
      </c>
      <c r="D39" t="s">
        <v>4</v>
      </c>
    </row>
    <row r="40" spans="1:4">
      <c r="A40" s="4" t="s">
        <v>2</v>
      </c>
      <c r="B40" t="s">
        <v>6</v>
      </c>
      <c r="C40" s="2" t="s">
        <v>13</v>
      </c>
      <c r="D40" t="s">
        <v>4</v>
      </c>
    </row>
    <row r="41" spans="1:4">
      <c r="C41" s="2"/>
    </row>
    <row r="42" spans="1:4">
      <c r="C42" s="2"/>
    </row>
    <row r="43" spans="1:4">
      <c r="C43" s="2"/>
    </row>
    <row r="44" spans="1:4">
      <c r="C44" s="2"/>
    </row>
    <row r="45" spans="1:4">
      <c r="C45" s="2"/>
    </row>
    <row r="46" spans="1:4">
      <c r="C46" s="2"/>
    </row>
    <row r="47" spans="1:4">
      <c r="C47" s="2"/>
    </row>
    <row r="48" spans="1:4">
      <c r="C48" s="2"/>
    </row>
    <row r="49" spans="1:5">
      <c r="C49" s="2"/>
    </row>
    <row r="50" spans="1:5">
      <c r="C50" s="2"/>
    </row>
    <row r="51" spans="1:5">
      <c r="C51" s="2"/>
    </row>
    <row r="52" spans="1:5">
      <c r="C52" s="2"/>
    </row>
    <row r="53" spans="1:5">
      <c r="C53" s="2"/>
    </row>
    <row r="54" spans="1:5">
      <c r="C54" s="2"/>
    </row>
    <row r="55" spans="1:5">
      <c r="A55" s="4" t="s">
        <v>2</v>
      </c>
      <c r="B55" t="s">
        <v>5</v>
      </c>
      <c r="C55" s="2" t="s">
        <v>6</v>
      </c>
      <c r="D55" t="s">
        <v>13</v>
      </c>
    </row>
    <row r="56" spans="1:5">
      <c r="A56" s="4" t="s">
        <v>2</v>
      </c>
      <c r="B56" t="s">
        <v>5</v>
      </c>
      <c r="C56" s="2" t="s">
        <v>6</v>
      </c>
      <c r="D56" t="s">
        <v>13</v>
      </c>
    </row>
    <row r="57" spans="1:5">
      <c r="A57" s="4" t="s">
        <v>2</v>
      </c>
      <c r="B57" t="s">
        <v>5</v>
      </c>
      <c r="C57" s="2" t="s">
        <v>6</v>
      </c>
      <c r="D57" t="s">
        <v>13</v>
      </c>
    </row>
    <row r="58" spans="1:5">
      <c r="A58" s="4" t="s">
        <v>2</v>
      </c>
      <c r="B58" t="s">
        <v>5</v>
      </c>
      <c r="C58" s="2" t="s">
        <v>6</v>
      </c>
      <c r="D58" t="s">
        <v>13</v>
      </c>
    </row>
    <row r="59" spans="1:5">
      <c r="A59" s="4" t="s">
        <v>2</v>
      </c>
      <c r="B59" t="s">
        <v>5</v>
      </c>
      <c r="C59" s="2" t="s">
        <v>6</v>
      </c>
      <c r="D59" t="s">
        <v>13</v>
      </c>
    </row>
    <row r="60" spans="1:5">
      <c r="A60" s="4" t="s">
        <v>2</v>
      </c>
      <c r="B60" t="s">
        <v>5</v>
      </c>
      <c r="C60" s="2" t="s">
        <v>6</v>
      </c>
      <c r="D60" t="s">
        <v>13</v>
      </c>
    </row>
    <row r="61" spans="1:5">
      <c r="A61" s="4" t="s">
        <v>2</v>
      </c>
      <c r="B61" t="s">
        <v>5</v>
      </c>
      <c r="C61" s="2" t="s">
        <v>12</v>
      </c>
      <c r="D61" t="s">
        <v>4</v>
      </c>
    </row>
    <row r="62" spans="1:5">
      <c r="A62" s="4" t="s">
        <v>2</v>
      </c>
      <c r="B62" t="s">
        <v>5</v>
      </c>
      <c r="C62" s="2" t="s">
        <v>12</v>
      </c>
      <c r="D62" t="s">
        <v>18</v>
      </c>
      <c r="E62" t="s">
        <v>4</v>
      </c>
    </row>
    <row r="63" spans="1:5">
      <c r="C63" s="2"/>
    </row>
    <row r="64" spans="1:5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1:10">
      <c r="C81" s="2"/>
    </row>
    <row r="82" spans="1:10">
      <c r="C82" s="2"/>
    </row>
    <row r="83" spans="1:10">
      <c r="C83" s="2"/>
    </row>
    <row r="84" spans="1:10">
      <c r="C84" s="2"/>
    </row>
    <row r="85" spans="1:10">
      <c r="C85" s="2"/>
    </row>
    <row r="86" spans="1:10">
      <c r="C86" s="2"/>
    </row>
    <row r="87" spans="1:10">
      <c r="A87" s="4" t="s">
        <v>19</v>
      </c>
      <c r="B87" t="s">
        <v>6</v>
      </c>
      <c r="C87" s="2" t="s">
        <v>16</v>
      </c>
      <c r="D87" t="s">
        <v>17</v>
      </c>
      <c r="E87" t="s">
        <v>3</v>
      </c>
      <c r="F87" t="s">
        <v>9</v>
      </c>
      <c r="G87" t="s">
        <v>10</v>
      </c>
      <c r="H87" t="s">
        <v>7</v>
      </c>
      <c r="I87" t="s">
        <v>20</v>
      </c>
      <c r="J87" t="s">
        <v>4</v>
      </c>
    </row>
    <row r="88" spans="1:10">
      <c r="C88" s="2"/>
    </row>
    <row r="89" spans="1:10">
      <c r="C89" s="2"/>
    </row>
    <row r="90" spans="1:10">
      <c r="A90" s="4" t="s">
        <v>21</v>
      </c>
      <c r="B90" t="s">
        <v>3</v>
      </c>
      <c r="C90" s="2" t="s">
        <v>9</v>
      </c>
      <c r="D90" t="s">
        <v>10</v>
      </c>
      <c r="E90" t="s">
        <v>18</v>
      </c>
    </row>
    <row r="91" spans="1:10">
      <c r="C91" s="2"/>
    </row>
    <row r="92" spans="1:10">
      <c r="C92" s="2"/>
    </row>
    <row r="93" spans="1:10">
      <c r="C93" s="2"/>
    </row>
    <row r="94" spans="1:10">
      <c r="C94" s="2"/>
    </row>
    <row r="95" spans="1:10">
      <c r="C95" s="2"/>
    </row>
    <row r="96" spans="1:10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1:11">
      <c r="C113" s="2"/>
    </row>
    <row r="114" spans="1:11">
      <c r="A114" s="4" t="s">
        <v>2</v>
      </c>
      <c r="B114" t="s">
        <v>15</v>
      </c>
      <c r="C114" s="2" t="s">
        <v>5</v>
      </c>
      <c r="D114" t="s">
        <v>6</v>
      </c>
      <c r="E114" t="s">
        <v>7</v>
      </c>
      <c r="F114" t="s">
        <v>12</v>
      </c>
      <c r="G114" t="s">
        <v>22</v>
      </c>
    </row>
    <row r="115" spans="1:11">
      <c r="C115" s="2"/>
    </row>
    <row r="116" spans="1:11">
      <c r="C116" s="2"/>
    </row>
    <row r="117" spans="1:11">
      <c r="A117" s="4" t="s">
        <v>23</v>
      </c>
      <c r="B117" t="s">
        <v>11</v>
      </c>
      <c r="C117" s="2" t="s">
        <v>22</v>
      </c>
      <c r="D117" t="s">
        <v>14</v>
      </c>
    </row>
    <row r="118" spans="1:11">
      <c r="C118" s="2"/>
    </row>
    <row r="119" spans="1:11">
      <c r="C119" s="2"/>
    </row>
    <row r="120" spans="1:11">
      <c r="C120" s="2"/>
    </row>
    <row r="121" spans="1:11">
      <c r="C121" s="2"/>
    </row>
    <row r="122" spans="1:11">
      <c r="A122" s="4" t="s">
        <v>2</v>
      </c>
      <c r="B122" t="s">
        <v>5</v>
      </c>
      <c r="C122" s="2" t="s">
        <v>6</v>
      </c>
      <c r="D122" t="s">
        <v>3</v>
      </c>
      <c r="E122" t="s">
        <v>7</v>
      </c>
      <c r="F122" t="s">
        <v>12</v>
      </c>
      <c r="G122" t="s">
        <v>18</v>
      </c>
      <c r="H122" t="s">
        <v>11</v>
      </c>
      <c r="I122" t="s">
        <v>22</v>
      </c>
    </row>
    <row r="123" spans="1:11">
      <c r="A123" s="4" t="s">
        <v>2</v>
      </c>
      <c r="B123" t="s">
        <v>5</v>
      </c>
      <c r="C123" s="2" t="s">
        <v>6</v>
      </c>
      <c r="D123" t="s">
        <v>3</v>
      </c>
      <c r="E123" t="s">
        <v>7</v>
      </c>
      <c r="F123" t="s">
        <v>12</v>
      </c>
      <c r="G123" t="s">
        <v>18</v>
      </c>
      <c r="H123" t="s">
        <v>20</v>
      </c>
      <c r="I123" t="s">
        <v>4</v>
      </c>
      <c r="J123" t="s">
        <v>11</v>
      </c>
      <c r="K123" t="s">
        <v>22</v>
      </c>
    </row>
    <row r="124" spans="1:11">
      <c r="A124" s="4" t="s">
        <v>2</v>
      </c>
      <c r="B124" t="s">
        <v>5</v>
      </c>
      <c r="C124" s="2" t="s">
        <v>6</v>
      </c>
      <c r="D124" t="s">
        <v>3</v>
      </c>
      <c r="E124" t="s">
        <v>7</v>
      </c>
      <c r="F124" t="s">
        <v>20</v>
      </c>
      <c r="G124" t="s">
        <v>4</v>
      </c>
      <c r="H124" t="s">
        <v>11</v>
      </c>
    </row>
    <row r="125" spans="1:11">
      <c r="A125" s="4" t="s">
        <v>2</v>
      </c>
      <c r="B125" t="s">
        <v>5</v>
      </c>
      <c r="C125" s="2" t="s">
        <v>3</v>
      </c>
      <c r="D125" t="s">
        <v>7</v>
      </c>
      <c r="E125" t="s">
        <v>12</v>
      </c>
      <c r="F125" t="s">
        <v>18</v>
      </c>
      <c r="G125" t="s">
        <v>20</v>
      </c>
      <c r="H125" t="s">
        <v>4</v>
      </c>
      <c r="I125" t="s">
        <v>22</v>
      </c>
    </row>
    <row r="126" spans="1:11">
      <c r="A126" s="4" t="s">
        <v>2</v>
      </c>
      <c r="B126" t="s">
        <v>5</v>
      </c>
      <c r="C126" s="2" t="s">
        <v>6</v>
      </c>
      <c r="D126" t="s">
        <v>3</v>
      </c>
      <c r="E126" t="s">
        <v>7</v>
      </c>
      <c r="F126" t="s">
        <v>12</v>
      </c>
      <c r="G126" t="s">
        <v>18</v>
      </c>
      <c r="H126" t="s">
        <v>13</v>
      </c>
      <c r="I126" t="s">
        <v>20</v>
      </c>
      <c r="J126" t="s">
        <v>4</v>
      </c>
      <c r="K126" t="s">
        <v>22</v>
      </c>
    </row>
    <row r="127" spans="1:11">
      <c r="A127" s="4" t="s">
        <v>2</v>
      </c>
      <c r="B127" t="s">
        <v>15</v>
      </c>
      <c r="C127" s="2" t="s">
        <v>5</v>
      </c>
      <c r="D127" t="s">
        <v>6</v>
      </c>
      <c r="E127" t="s">
        <v>3</v>
      </c>
      <c r="F127" t="s">
        <v>12</v>
      </c>
      <c r="G127" t="s">
        <v>18</v>
      </c>
      <c r="H127" t="s">
        <v>20</v>
      </c>
      <c r="I127" t="s">
        <v>4</v>
      </c>
      <c r="J127" t="s">
        <v>11</v>
      </c>
      <c r="K127" t="s">
        <v>22</v>
      </c>
    </row>
    <row r="128" spans="1:11">
      <c r="A128" s="4" t="s">
        <v>2</v>
      </c>
      <c r="B128" t="s">
        <v>5</v>
      </c>
      <c r="C128" s="2" t="s">
        <v>6</v>
      </c>
      <c r="D128" t="s">
        <v>3</v>
      </c>
      <c r="E128" t="s">
        <v>7</v>
      </c>
      <c r="F128" t="s">
        <v>12</v>
      </c>
      <c r="G128" t="s">
        <v>18</v>
      </c>
      <c r="H128" t="s">
        <v>20</v>
      </c>
      <c r="I128" t="s">
        <v>4</v>
      </c>
      <c r="J128" t="s">
        <v>11</v>
      </c>
      <c r="K128" t="s">
        <v>22</v>
      </c>
    </row>
    <row r="129" spans="1:10">
      <c r="A129" s="4" t="s">
        <v>2</v>
      </c>
      <c r="B129" t="s">
        <v>5</v>
      </c>
      <c r="C129" s="2" t="s">
        <v>6</v>
      </c>
      <c r="D129" t="s">
        <v>3</v>
      </c>
      <c r="E129" t="s">
        <v>7</v>
      </c>
      <c r="F129" t="s">
        <v>12</v>
      </c>
      <c r="G129" t="s">
        <v>18</v>
      </c>
      <c r="H129" t="s">
        <v>20</v>
      </c>
      <c r="I129" t="s">
        <v>4</v>
      </c>
      <c r="J129" t="s">
        <v>11</v>
      </c>
    </row>
    <row r="130" spans="1:10">
      <c r="A130" s="4" t="s">
        <v>2</v>
      </c>
      <c r="B130" t="s">
        <v>5</v>
      </c>
      <c r="C130" s="2" t="s">
        <v>6</v>
      </c>
      <c r="D130" t="s">
        <v>3</v>
      </c>
      <c r="E130" t="s">
        <v>7</v>
      </c>
      <c r="F130" t="s">
        <v>12</v>
      </c>
      <c r="G130" t="s">
        <v>18</v>
      </c>
      <c r="H130" t="s">
        <v>20</v>
      </c>
      <c r="I130" t="s">
        <v>4</v>
      </c>
      <c r="J130" t="s">
        <v>11</v>
      </c>
    </row>
    <row r="131" spans="1:10">
      <c r="A131" s="4" t="s">
        <v>2</v>
      </c>
      <c r="B131" t="s">
        <v>6</v>
      </c>
      <c r="C131" s="2" t="s">
        <v>9</v>
      </c>
      <c r="D131" t="s">
        <v>10</v>
      </c>
      <c r="E131" t="s">
        <v>4</v>
      </c>
    </row>
    <row r="132" spans="1:10">
      <c r="A132" s="4" t="s">
        <v>2</v>
      </c>
      <c r="B132" t="s">
        <v>9</v>
      </c>
      <c r="C132" s="2" t="s">
        <v>10</v>
      </c>
      <c r="D132" t="s">
        <v>7</v>
      </c>
      <c r="E132" t="s">
        <v>4</v>
      </c>
    </row>
    <row r="133" spans="1:10">
      <c r="A133" s="4" t="s">
        <v>2</v>
      </c>
      <c r="B133" t="s">
        <v>6</v>
      </c>
      <c r="C133" s="2" t="s">
        <v>9</v>
      </c>
      <c r="D133" t="s">
        <v>10</v>
      </c>
      <c r="E133" t="s">
        <v>4</v>
      </c>
    </row>
    <row r="134" spans="1:10">
      <c r="C134" s="2"/>
    </row>
    <row r="135" spans="1:10">
      <c r="C135" s="2"/>
    </row>
    <row r="136" spans="1:10">
      <c r="C136" s="2"/>
    </row>
    <row r="137" spans="1:10">
      <c r="C137" s="2"/>
    </row>
    <row r="138" spans="1:10">
      <c r="C138" s="2"/>
    </row>
    <row r="139" spans="1:10">
      <c r="A139" s="4" t="s">
        <v>2</v>
      </c>
      <c r="B139" t="s">
        <v>3</v>
      </c>
      <c r="C139" s="2" t="s">
        <v>7</v>
      </c>
      <c r="D139" t="s">
        <v>13</v>
      </c>
      <c r="E139" t="s">
        <v>4</v>
      </c>
      <c r="F139" t="s">
        <v>22</v>
      </c>
    </row>
    <row r="140" spans="1:10">
      <c r="C140" s="2"/>
    </row>
    <row r="141" spans="1:10">
      <c r="C141" s="2"/>
    </row>
    <row r="142" spans="1:10">
      <c r="C142" s="2"/>
    </row>
    <row r="143" spans="1:10">
      <c r="C143" s="2"/>
    </row>
    <row r="144" spans="1:10">
      <c r="C144" s="2"/>
    </row>
    <row r="145" spans="1:5">
      <c r="C145" s="2"/>
    </row>
    <row r="146" spans="1:5">
      <c r="C146" s="2"/>
    </row>
    <row r="147" spans="1:5">
      <c r="C147" s="2"/>
    </row>
    <row r="148" spans="1:5">
      <c r="C148" s="2"/>
    </row>
    <row r="149" spans="1:5">
      <c r="C149" s="2"/>
    </row>
    <row r="150" spans="1:5">
      <c r="C150" s="2"/>
    </row>
    <row r="151" spans="1:5">
      <c r="C151" s="2"/>
    </row>
    <row r="152" spans="1:5">
      <c r="C152" s="2"/>
    </row>
    <row r="153" spans="1:5">
      <c r="C153" s="2"/>
    </row>
    <row r="154" spans="1:5">
      <c r="C154" s="2"/>
    </row>
    <row r="155" spans="1:5">
      <c r="C155" s="2"/>
    </row>
    <row r="156" spans="1:5">
      <c r="C156" s="2"/>
    </row>
    <row r="157" spans="1:5">
      <c r="A157" s="4" t="s">
        <v>2</v>
      </c>
      <c r="B157" t="s">
        <v>3</v>
      </c>
      <c r="C157" s="2" t="s">
        <v>7</v>
      </c>
      <c r="D157" t="s">
        <v>13</v>
      </c>
      <c r="E157" t="s">
        <v>4</v>
      </c>
    </row>
    <row r="158" spans="1:5">
      <c r="C158" s="2"/>
    </row>
    <row r="159" spans="1:5">
      <c r="C159" s="2"/>
    </row>
    <row r="160" spans="1:5">
      <c r="C160" s="2"/>
    </row>
    <row r="161" spans="1:7">
      <c r="C161" s="2"/>
    </row>
    <row r="162" spans="1:7">
      <c r="C162" s="2"/>
    </row>
    <row r="163" spans="1:7">
      <c r="C163" s="2"/>
    </row>
    <row r="164" spans="1:7">
      <c r="A164" s="4" t="s">
        <v>2</v>
      </c>
      <c r="B164" t="s">
        <v>5</v>
      </c>
      <c r="C164" s="2" t="s">
        <v>4</v>
      </c>
      <c r="D164" t="s">
        <v>11</v>
      </c>
    </row>
    <row r="165" spans="1:7">
      <c r="A165" s="4" t="s">
        <v>2</v>
      </c>
      <c r="B165" t="s">
        <v>5</v>
      </c>
      <c r="C165" s="2" t="s">
        <v>12</v>
      </c>
      <c r="D165" t="s">
        <v>4</v>
      </c>
    </row>
    <row r="166" spans="1:7">
      <c r="A166" s="4" t="s">
        <v>2</v>
      </c>
      <c r="B166" t="s">
        <v>5</v>
      </c>
      <c r="C166" s="2" t="s">
        <v>12</v>
      </c>
      <c r="D166" t="s">
        <v>4</v>
      </c>
    </row>
    <row r="167" spans="1:7">
      <c r="A167" s="4" t="s">
        <v>2</v>
      </c>
      <c r="B167" t="s">
        <v>5</v>
      </c>
      <c r="C167" s="2" t="s">
        <v>12</v>
      </c>
      <c r="D167" t="s">
        <v>4</v>
      </c>
    </row>
    <row r="168" spans="1:7">
      <c r="A168" s="4" t="s">
        <v>2</v>
      </c>
      <c r="B168" t="s">
        <v>5</v>
      </c>
      <c r="C168" s="2" t="s">
        <v>12</v>
      </c>
      <c r="D168" t="s">
        <v>4</v>
      </c>
    </row>
    <row r="169" spans="1:7">
      <c r="A169" s="4" t="s">
        <v>2</v>
      </c>
      <c r="B169" t="s">
        <v>5</v>
      </c>
      <c r="C169" s="2" t="s">
        <v>12</v>
      </c>
      <c r="D169" t="s">
        <v>22</v>
      </c>
    </row>
    <row r="170" spans="1:7">
      <c r="A170" s="4" t="s">
        <v>2</v>
      </c>
      <c r="B170" t="s">
        <v>5</v>
      </c>
      <c r="C170" s="2" t="s">
        <v>12</v>
      </c>
      <c r="D170" t="s">
        <v>4</v>
      </c>
    </row>
    <row r="171" spans="1:7">
      <c r="A171" s="4" t="s">
        <v>2</v>
      </c>
      <c r="B171" t="s">
        <v>5</v>
      </c>
      <c r="C171" s="2" t="s">
        <v>12</v>
      </c>
      <c r="D171" t="s">
        <v>4</v>
      </c>
    </row>
    <row r="172" spans="1:7">
      <c r="A172" s="4" t="s">
        <v>2</v>
      </c>
      <c r="B172" t="s">
        <v>5</v>
      </c>
      <c r="C172" s="2" t="s">
        <v>12</v>
      </c>
      <c r="D172" t="s">
        <v>13</v>
      </c>
    </row>
    <row r="173" spans="1:7">
      <c r="A173" s="4" t="s">
        <v>2</v>
      </c>
      <c r="B173" t="s">
        <v>5</v>
      </c>
      <c r="C173" s="2" t="s">
        <v>12</v>
      </c>
      <c r="D173" t="s">
        <v>22</v>
      </c>
    </row>
    <row r="174" spans="1:7">
      <c r="A174" s="4" t="s">
        <v>2</v>
      </c>
      <c r="B174" t="s">
        <v>5</v>
      </c>
      <c r="C174" s="2" t="s">
        <v>12</v>
      </c>
      <c r="D174" t="s">
        <v>4</v>
      </c>
    </row>
    <row r="175" spans="1:7">
      <c r="A175" s="4" t="s">
        <v>2</v>
      </c>
      <c r="B175" t="s">
        <v>5</v>
      </c>
      <c r="C175" s="2" t="s">
        <v>6</v>
      </c>
      <c r="D175" t="s">
        <v>12</v>
      </c>
      <c r="E175" t="s">
        <v>13</v>
      </c>
      <c r="F175" t="s">
        <v>4</v>
      </c>
      <c r="G175" t="s">
        <v>22</v>
      </c>
    </row>
    <row r="176" spans="1:7">
      <c r="A176" s="4" t="s">
        <v>2</v>
      </c>
      <c r="B176" t="s">
        <v>5</v>
      </c>
      <c r="C176" s="2" t="s">
        <v>6</v>
      </c>
      <c r="D176" t="s">
        <v>12</v>
      </c>
      <c r="E176" t="s">
        <v>13</v>
      </c>
      <c r="F176" t="s">
        <v>4</v>
      </c>
      <c r="G176" t="s">
        <v>22</v>
      </c>
    </row>
    <row r="177" spans="1:15">
      <c r="A177" s="4" t="s">
        <v>2</v>
      </c>
      <c r="B177" t="s">
        <v>5</v>
      </c>
      <c r="C177" s="2" t="s">
        <v>6</v>
      </c>
      <c r="D177" t="s">
        <v>12</v>
      </c>
      <c r="E177" t="s">
        <v>13</v>
      </c>
      <c r="F177" t="s">
        <v>4</v>
      </c>
      <c r="G177" t="s">
        <v>22</v>
      </c>
    </row>
    <row r="178" spans="1:15">
      <c r="A178" s="4" t="s">
        <v>2</v>
      </c>
      <c r="B178" t="s">
        <v>5</v>
      </c>
      <c r="C178" s="2" t="s">
        <v>6</v>
      </c>
      <c r="D178" t="s">
        <v>12</v>
      </c>
      <c r="E178" t="s">
        <v>13</v>
      </c>
      <c r="F178" t="s">
        <v>4</v>
      </c>
      <c r="G178" t="s">
        <v>22</v>
      </c>
    </row>
    <row r="179" spans="1:15">
      <c r="A179" s="4" t="s">
        <v>2</v>
      </c>
      <c r="B179" t="s">
        <v>15</v>
      </c>
      <c r="C179" s="2" t="s">
        <v>5</v>
      </c>
      <c r="D179" t="s">
        <v>6</v>
      </c>
      <c r="E179" t="s">
        <v>16</v>
      </c>
      <c r="F179" t="s">
        <v>17</v>
      </c>
      <c r="G179" t="s">
        <v>3</v>
      </c>
      <c r="H179" t="s">
        <v>9</v>
      </c>
      <c r="I179" t="s">
        <v>10</v>
      </c>
      <c r="J179" t="s">
        <v>7</v>
      </c>
      <c r="K179" t="s">
        <v>18</v>
      </c>
      <c r="L179" t="s">
        <v>13</v>
      </c>
      <c r="M179" t="s">
        <v>20</v>
      </c>
      <c r="N179" t="s">
        <v>4</v>
      </c>
      <c r="O179" t="s">
        <v>22</v>
      </c>
    </row>
    <row r="180" spans="1:15">
      <c r="A180" s="4" t="s">
        <v>2</v>
      </c>
      <c r="B180" t="s">
        <v>6</v>
      </c>
      <c r="C180" s="2" t="s">
        <v>3</v>
      </c>
      <c r="D180" t="s">
        <v>9</v>
      </c>
      <c r="E180" t="s">
        <v>10</v>
      </c>
      <c r="F180" t="s">
        <v>18</v>
      </c>
      <c r="G180" t="s">
        <v>13</v>
      </c>
      <c r="H180" t="s">
        <v>20</v>
      </c>
      <c r="I180" t="s">
        <v>4</v>
      </c>
    </row>
    <row r="181" spans="1:15">
      <c r="A181" s="4" t="s">
        <v>2</v>
      </c>
      <c r="B181" t="s">
        <v>6</v>
      </c>
      <c r="C181" s="2" t="s">
        <v>3</v>
      </c>
      <c r="D181" t="s">
        <v>9</v>
      </c>
      <c r="E181" t="s">
        <v>10</v>
      </c>
      <c r="F181" t="s">
        <v>7</v>
      </c>
      <c r="G181" t="s">
        <v>18</v>
      </c>
      <c r="H181" t="s">
        <v>13</v>
      </c>
      <c r="I181" t="s">
        <v>20</v>
      </c>
      <c r="J181" t="s">
        <v>4</v>
      </c>
      <c r="K181" t="s">
        <v>22</v>
      </c>
    </row>
    <row r="182" spans="1:15">
      <c r="A182" s="4" t="s">
        <v>2</v>
      </c>
      <c r="B182" t="s">
        <v>6</v>
      </c>
      <c r="C182" s="2" t="s">
        <v>16</v>
      </c>
      <c r="D182" t="s">
        <v>17</v>
      </c>
      <c r="E182" t="s">
        <v>3</v>
      </c>
      <c r="F182" t="s">
        <v>9</v>
      </c>
      <c r="G182" t="s">
        <v>10</v>
      </c>
      <c r="H182" t="s">
        <v>7</v>
      </c>
      <c r="I182" t="s">
        <v>18</v>
      </c>
      <c r="J182" t="s">
        <v>13</v>
      </c>
      <c r="K182" t="s">
        <v>4</v>
      </c>
    </row>
    <row r="183" spans="1:15">
      <c r="A183" s="4" t="s">
        <v>2</v>
      </c>
      <c r="B183" t="s">
        <v>15</v>
      </c>
      <c r="C183" s="2" t="s">
        <v>6</v>
      </c>
      <c r="D183" t="s">
        <v>16</v>
      </c>
      <c r="E183" t="s">
        <v>17</v>
      </c>
      <c r="F183" t="s">
        <v>3</v>
      </c>
      <c r="G183" t="s">
        <v>9</v>
      </c>
      <c r="H183" t="s">
        <v>10</v>
      </c>
      <c r="I183" t="s">
        <v>7</v>
      </c>
      <c r="J183" t="s">
        <v>18</v>
      </c>
      <c r="K183" t="s">
        <v>13</v>
      </c>
      <c r="L183" t="s">
        <v>20</v>
      </c>
      <c r="M183" t="s">
        <v>4</v>
      </c>
      <c r="N183" t="s">
        <v>11</v>
      </c>
    </row>
    <row r="184" spans="1:15">
      <c r="A184" s="4" t="s">
        <v>2</v>
      </c>
      <c r="B184" t="s">
        <v>15</v>
      </c>
      <c r="C184" s="2" t="s">
        <v>6</v>
      </c>
      <c r="D184" t="s">
        <v>16</v>
      </c>
      <c r="E184" t="s">
        <v>17</v>
      </c>
      <c r="F184" t="s">
        <v>3</v>
      </c>
      <c r="G184" t="s">
        <v>9</v>
      </c>
      <c r="H184" t="s">
        <v>10</v>
      </c>
      <c r="I184" t="s">
        <v>7</v>
      </c>
      <c r="J184" t="s">
        <v>18</v>
      </c>
      <c r="K184" t="s">
        <v>13</v>
      </c>
      <c r="L184" t="s">
        <v>20</v>
      </c>
      <c r="M184" t="s">
        <v>4</v>
      </c>
    </row>
    <row r="185" spans="1:15">
      <c r="A185" s="4" t="s">
        <v>2</v>
      </c>
      <c r="B185" t="s">
        <v>15</v>
      </c>
      <c r="C185" s="2" t="s">
        <v>6</v>
      </c>
      <c r="D185" t="s">
        <v>3</v>
      </c>
      <c r="E185" t="s">
        <v>9</v>
      </c>
      <c r="F185" t="s">
        <v>10</v>
      </c>
      <c r="G185" t="s">
        <v>7</v>
      </c>
      <c r="H185" t="s">
        <v>18</v>
      </c>
      <c r="I185" t="s">
        <v>13</v>
      </c>
      <c r="J185" t="s">
        <v>20</v>
      </c>
      <c r="K185" t="s">
        <v>4</v>
      </c>
      <c r="L185" t="s">
        <v>22</v>
      </c>
    </row>
    <row r="186" spans="1:15">
      <c r="A186" s="4" t="s">
        <v>2</v>
      </c>
      <c r="B186" t="s">
        <v>6</v>
      </c>
      <c r="C186" s="2" t="s">
        <v>16</v>
      </c>
      <c r="D186" t="s">
        <v>17</v>
      </c>
      <c r="E186" t="s">
        <v>3</v>
      </c>
      <c r="F186" t="s">
        <v>9</v>
      </c>
      <c r="G186" t="s">
        <v>10</v>
      </c>
      <c r="H186" t="s">
        <v>7</v>
      </c>
      <c r="I186" t="s">
        <v>18</v>
      </c>
      <c r="J186" t="s">
        <v>13</v>
      </c>
      <c r="K186" t="s">
        <v>20</v>
      </c>
      <c r="L186" t="s">
        <v>4</v>
      </c>
    </row>
    <row r="187" spans="1:15">
      <c r="A187" s="4" t="s">
        <v>2</v>
      </c>
      <c r="B187" t="s">
        <v>6</v>
      </c>
      <c r="C187" s="2" t="s">
        <v>16</v>
      </c>
      <c r="D187" t="s">
        <v>17</v>
      </c>
      <c r="E187" t="s">
        <v>3</v>
      </c>
      <c r="F187" t="s">
        <v>9</v>
      </c>
      <c r="G187" t="s">
        <v>10</v>
      </c>
      <c r="H187" t="s">
        <v>7</v>
      </c>
      <c r="I187" t="s">
        <v>18</v>
      </c>
      <c r="J187" t="s">
        <v>13</v>
      </c>
      <c r="K187" t="s">
        <v>4</v>
      </c>
    </row>
    <row r="188" spans="1:15">
      <c r="A188" s="4" t="s">
        <v>2</v>
      </c>
      <c r="B188" t="s">
        <v>6</v>
      </c>
      <c r="C188" s="2" t="s">
        <v>3</v>
      </c>
      <c r="D188" t="s">
        <v>9</v>
      </c>
      <c r="E188" t="s">
        <v>10</v>
      </c>
      <c r="F188" t="s">
        <v>7</v>
      </c>
      <c r="G188" t="s">
        <v>18</v>
      </c>
      <c r="H188" t="s">
        <v>4</v>
      </c>
    </row>
    <row r="189" spans="1:15">
      <c r="A189" s="4" t="s">
        <v>2</v>
      </c>
      <c r="B189" t="s">
        <v>6</v>
      </c>
      <c r="C189" s="2" t="s">
        <v>16</v>
      </c>
      <c r="D189" t="s">
        <v>17</v>
      </c>
      <c r="E189" t="s">
        <v>3</v>
      </c>
      <c r="F189" t="s">
        <v>9</v>
      </c>
      <c r="G189" t="s">
        <v>10</v>
      </c>
      <c r="H189" t="s">
        <v>7</v>
      </c>
      <c r="I189" t="s">
        <v>18</v>
      </c>
      <c r="J189" t="s">
        <v>13</v>
      </c>
      <c r="K189" t="s">
        <v>4</v>
      </c>
    </row>
    <row r="190" spans="1:15">
      <c r="A190" s="4" t="s">
        <v>2</v>
      </c>
      <c r="B190" t="s">
        <v>15</v>
      </c>
      <c r="C190" s="2" t="s">
        <v>6</v>
      </c>
      <c r="D190" t="s">
        <v>3</v>
      </c>
      <c r="E190" t="s">
        <v>9</v>
      </c>
      <c r="F190" t="s">
        <v>10</v>
      </c>
      <c r="G190" t="s">
        <v>7</v>
      </c>
      <c r="H190" t="s">
        <v>18</v>
      </c>
      <c r="I190" t="s">
        <v>4</v>
      </c>
    </row>
    <row r="191" spans="1:15">
      <c r="A191" s="4" t="s">
        <v>2</v>
      </c>
      <c r="B191" t="s">
        <v>15</v>
      </c>
      <c r="C191" s="2" t="s">
        <v>6</v>
      </c>
      <c r="D191" t="s">
        <v>3</v>
      </c>
      <c r="E191" t="s">
        <v>9</v>
      </c>
      <c r="F191" t="s">
        <v>10</v>
      </c>
      <c r="G191" t="s">
        <v>7</v>
      </c>
      <c r="H191" t="s">
        <v>18</v>
      </c>
      <c r="I191" t="s">
        <v>4</v>
      </c>
    </row>
    <row r="192" spans="1:15">
      <c r="A192" s="4" t="s">
        <v>2</v>
      </c>
      <c r="B192" t="s">
        <v>15</v>
      </c>
      <c r="C192" s="2" t="s">
        <v>6</v>
      </c>
      <c r="D192" t="s">
        <v>3</v>
      </c>
      <c r="E192" t="s">
        <v>9</v>
      </c>
      <c r="F192" t="s">
        <v>10</v>
      </c>
      <c r="G192" t="s">
        <v>7</v>
      </c>
      <c r="H192" t="s">
        <v>18</v>
      </c>
      <c r="I192" t="s">
        <v>4</v>
      </c>
    </row>
    <row r="193" spans="1:14">
      <c r="A193" s="4" t="s">
        <v>2</v>
      </c>
      <c r="B193" t="s">
        <v>6</v>
      </c>
      <c r="C193" s="2" t="s">
        <v>3</v>
      </c>
      <c r="D193" t="s">
        <v>9</v>
      </c>
      <c r="E193" t="s">
        <v>10</v>
      </c>
      <c r="F193" t="s">
        <v>18</v>
      </c>
      <c r="G193" t="s">
        <v>4</v>
      </c>
    </row>
    <row r="194" spans="1:14">
      <c r="A194" s="4" t="s">
        <v>2</v>
      </c>
      <c r="B194" t="s">
        <v>6</v>
      </c>
      <c r="C194" s="2" t="s">
        <v>16</v>
      </c>
      <c r="D194" t="s">
        <v>17</v>
      </c>
      <c r="E194" t="s">
        <v>3</v>
      </c>
      <c r="F194" t="s">
        <v>9</v>
      </c>
      <c r="G194" t="s">
        <v>10</v>
      </c>
      <c r="H194" t="s">
        <v>7</v>
      </c>
      <c r="I194" t="s">
        <v>18</v>
      </c>
      <c r="J194" t="s">
        <v>13</v>
      </c>
      <c r="K194" t="s">
        <v>4</v>
      </c>
    </row>
    <row r="195" spans="1:14">
      <c r="A195" s="4" t="s">
        <v>8</v>
      </c>
      <c r="B195" t="s">
        <v>6</v>
      </c>
      <c r="C195" s="2" t="s">
        <v>3</v>
      </c>
      <c r="D195" t="s">
        <v>12</v>
      </c>
    </row>
    <row r="196" spans="1:14">
      <c r="A196" s="4" t="s">
        <v>8</v>
      </c>
      <c r="B196" t="s">
        <v>6</v>
      </c>
      <c r="C196" s="2" t="s">
        <v>3</v>
      </c>
      <c r="D196" t="s">
        <v>9</v>
      </c>
      <c r="E196" t="s">
        <v>10</v>
      </c>
      <c r="F196" t="s">
        <v>7</v>
      </c>
      <c r="G196" t="s">
        <v>12</v>
      </c>
      <c r="H196" t="s">
        <v>18</v>
      </c>
      <c r="I196" t="s">
        <v>20</v>
      </c>
      <c r="J196" t="s">
        <v>4</v>
      </c>
    </row>
    <row r="197" spans="1:14">
      <c r="A197" s="4" t="s">
        <v>8</v>
      </c>
      <c r="B197" t="s">
        <v>6</v>
      </c>
      <c r="C197" s="2" t="s">
        <v>16</v>
      </c>
      <c r="D197" t="s">
        <v>17</v>
      </c>
      <c r="E197" t="s">
        <v>3</v>
      </c>
      <c r="F197" t="s">
        <v>9</v>
      </c>
      <c r="G197" t="s">
        <v>10</v>
      </c>
      <c r="H197" t="s">
        <v>7</v>
      </c>
      <c r="I197" t="s">
        <v>18</v>
      </c>
      <c r="J197" t="s">
        <v>13</v>
      </c>
      <c r="K197" t="s">
        <v>20</v>
      </c>
      <c r="L197" t="s">
        <v>4</v>
      </c>
      <c r="M197" t="s">
        <v>11</v>
      </c>
      <c r="N197" t="s">
        <v>22</v>
      </c>
    </row>
    <row r="198" spans="1:14">
      <c r="A198" s="4" t="s">
        <v>21</v>
      </c>
      <c r="B198" t="s">
        <v>16</v>
      </c>
      <c r="C198" s="2" t="s">
        <v>17</v>
      </c>
      <c r="D198" t="s">
        <v>14</v>
      </c>
    </row>
    <row r="199" spans="1:14">
      <c r="A199" s="4" t="s">
        <v>2</v>
      </c>
      <c r="B199" t="s">
        <v>15</v>
      </c>
      <c r="C199" s="2" t="s">
        <v>5</v>
      </c>
      <c r="D199" t="s">
        <v>6</v>
      </c>
      <c r="E199" t="s">
        <v>16</v>
      </c>
      <c r="F199" t="s">
        <v>17</v>
      </c>
      <c r="G199" t="s">
        <v>3</v>
      </c>
      <c r="H199" t="s">
        <v>9</v>
      </c>
      <c r="I199" t="s">
        <v>10</v>
      </c>
      <c r="J199" t="s">
        <v>18</v>
      </c>
      <c r="K199" t="s">
        <v>13</v>
      </c>
      <c r="L199" t="s">
        <v>11</v>
      </c>
      <c r="M199" t="s">
        <v>22</v>
      </c>
    </row>
    <row r="200" spans="1:14">
      <c r="A200" s="4" t="s">
        <v>2</v>
      </c>
      <c r="B200" t="s">
        <v>15</v>
      </c>
      <c r="C200" s="2" t="s">
        <v>5</v>
      </c>
      <c r="D200" t="s">
        <v>6</v>
      </c>
      <c r="E200" t="s">
        <v>9</v>
      </c>
      <c r="F200" t="s">
        <v>10</v>
      </c>
      <c r="G200" t="s">
        <v>13</v>
      </c>
    </row>
    <row r="201" spans="1:14">
      <c r="A201" s="4" t="s">
        <v>2</v>
      </c>
      <c r="B201" t="s">
        <v>5</v>
      </c>
      <c r="C201" s="2" t="s">
        <v>6</v>
      </c>
      <c r="D201" t="s">
        <v>18</v>
      </c>
      <c r="E201" t="s">
        <v>13</v>
      </c>
      <c r="F201" t="s">
        <v>22</v>
      </c>
    </row>
    <row r="202" spans="1:14">
      <c r="A202" s="4" t="s">
        <v>2</v>
      </c>
      <c r="B202" t="s">
        <v>5</v>
      </c>
      <c r="C202" t="s">
        <v>6</v>
      </c>
      <c r="D202" t="s">
        <v>9</v>
      </c>
      <c r="E202" t="s">
        <v>10</v>
      </c>
      <c r="F202" t="s">
        <v>22</v>
      </c>
    </row>
    <row r="203" spans="1:14">
      <c r="A203" s="4" t="s">
        <v>2</v>
      </c>
      <c r="B203" t="s">
        <v>5</v>
      </c>
      <c r="C203" t="s">
        <v>6</v>
      </c>
      <c r="D203" t="s">
        <v>9</v>
      </c>
      <c r="E203" t="s">
        <v>10</v>
      </c>
      <c r="F203" t="s">
        <v>13</v>
      </c>
      <c r="G203" t="s">
        <v>22</v>
      </c>
    </row>
    <row r="204" spans="1:14">
      <c r="A204" s="4" t="s">
        <v>2</v>
      </c>
      <c r="B204" t="s">
        <v>5</v>
      </c>
      <c r="C204" t="s">
        <v>6</v>
      </c>
      <c r="D204" t="s">
        <v>13</v>
      </c>
    </row>
    <row r="205" spans="1:14">
      <c r="A205" s="4" t="s">
        <v>2</v>
      </c>
      <c r="B205" t="s">
        <v>5</v>
      </c>
      <c r="C205" t="s">
        <v>6</v>
      </c>
      <c r="D205" t="s">
        <v>13</v>
      </c>
    </row>
    <row r="206" spans="1:14">
      <c r="A20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Mundey</cp:lastModifiedBy>
  <dcterms:modified xsi:type="dcterms:W3CDTF">2018-11-13T11:22:21Z</dcterms:modified>
</cp:coreProperties>
</file>